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xr:revisionPtr revIDLastSave="0" documentId="13_ncr:1_{E35BA6C3-1832-4377-886E-850077B90D02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Kontaktpersonen" sheetId="1" r:id="rId1"/>
    <sheet name="SORMAS (Fall-&gt;Kontakte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" i="2"/>
  <c r="S3" i="2"/>
  <c r="V4" i="2" l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3" i="2" l="1"/>
  <c r="L3" i="2"/>
  <c r="V3" i="2"/>
  <c r="U3" i="2"/>
  <c r="W12" i="2"/>
  <c r="W13" i="2"/>
  <c r="W14" i="2"/>
  <c r="W11" i="2"/>
  <c r="W9" i="2"/>
  <c r="W10" i="2"/>
  <c r="W4" i="2"/>
  <c r="W5" i="2"/>
  <c r="W6" i="2"/>
  <c r="W7" i="2"/>
  <c r="W8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3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4" i="2"/>
  <c r="G3" i="2" l="1"/>
  <c r="I4" i="2" l="1"/>
  <c r="J4" i="2"/>
  <c r="K4" i="2"/>
  <c r="I5" i="2"/>
  <c r="J5" i="2"/>
  <c r="K5" i="2"/>
  <c r="I6" i="2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I23" i="2"/>
  <c r="J23" i="2"/>
  <c r="K23" i="2"/>
  <c r="I24" i="2"/>
  <c r="J24" i="2"/>
  <c r="K24" i="2"/>
  <c r="I25" i="2"/>
  <c r="J25" i="2"/>
  <c r="K25" i="2"/>
  <c r="I26" i="2"/>
  <c r="J26" i="2"/>
  <c r="K26" i="2"/>
  <c r="I27" i="2"/>
  <c r="J27" i="2"/>
  <c r="K27" i="2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42" i="2"/>
  <c r="J42" i="2"/>
  <c r="K42" i="2"/>
  <c r="I43" i="2"/>
  <c r="J43" i="2"/>
  <c r="K43" i="2"/>
  <c r="I44" i="2"/>
  <c r="J44" i="2"/>
  <c r="K44" i="2"/>
  <c r="I45" i="2"/>
  <c r="J45" i="2"/>
  <c r="K45" i="2"/>
  <c r="I46" i="2"/>
  <c r="J46" i="2"/>
  <c r="K46" i="2"/>
  <c r="I47" i="2"/>
  <c r="J47" i="2"/>
  <c r="K47" i="2"/>
  <c r="I48" i="2"/>
  <c r="J48" i="2"/>
  <c r="K48" i="2"/>
  <c r="I49" i="2"/>
  <c r="J49" i="2"/>
  <c r="K49" i="2"/>
  <c r="I50" i="2"/>
  <c r="J50" i="2"/>
  <c r="K50" i="2"/>
  <c r="I51" i="2"/>
  <c r="J51" i="2"/>
  <c r="K51" i="2"/>
  <c r="I52" i="2"/>
  <c r="J52" i="2"/>
  <c r="K52" i="2"/>
  <c r="I53" i="2"/>
  <c r="J53" i="2"/>
  <c r="K53" i="2"/>
  <c r="I54" i="2"/>
  <c r="J54" i="2"/>
  <c r="K54" i="2"/>
  <c r="I55" i="2"/>
  <c r="J55" i="2"/>
  <c r="K55" i="2"/>
  <c r="I56" i="2"/>
  <c r="J56" i="2"/>
  <c r="K56" i="2"/>
  <c r="I57" i="2"/>
  <c r="J57" i="2"/>
  <c r="K57" i="2"/>
  <c r="I58" i="2"/>
  <c r="J58" i="2"/>
  <c r="K58" i="2"/>
  <c r="I59" i="2"/>
  <c r="J59" i="2"/>
  <c r="K59" i="2"/>
  <c r="I60" i="2"/>
  <c r="J60" i="2"/>
  <c r="K60" i="2"/>
  <c r="I61" i="2"/>
  <c r="J61" i="2"/>
  <c r="K61" i="2"/>
  <c r="I62" i="2"/>
  <c r="J62" i="2"/>
  <c r="K62" i="2"/>
  <c r="I63" i="2"/>
  <c r="J63" i="2"/>
  <c r="K63" i="2"/>
  <c r="I64" i="2"/>
  <c r="J64" i="2"/>
  <c r="K64" i="2"/>
  <c r="I65" i="2"/>
  <c r="J65" i="2"/>
  <c r="K65" i="2"/>
  <c r="I66" i="2"/>
  <c r="J66" i="2"/>
  <c r="K66" i="2"/>
  <c r="I67" i="2"/>
  <c r="J67" i="2"/>
  <c r="K67" i="2"/>
  <c r="I68" i="2"/>
  <c r="J68" i="2"/>
  <c r="K68" i="2"/>
  <c r="I69" i="2"/>
  <c r="J69" i="2"/>
  <c r="K69" i="2"/>
  <c r="I70" i="2"/>
  <c r="J70" i="2"/>
  <c r="K70" i="2"/>
  <c r="I71" i="2"/>
  <c r="J71" i="2"/>
  <c r="K71" i="2"/>
  <c r="I72" i="2"/>
  <c r="J72" i="2"/>
  <c r="K72" i="2"/>
  <c r="I73" i="2"/>
  <c r="J73" i="2"/>
  <c r="K73" i="2"/>
  <c r="I74" i="2"/>
  <c r="J74" i="2"/>
  <c r="K74" i="2"/>
  <c r="I75" i="2"/>
  <c r="J75" i="2"/>
  <c r="K75" i="2"/>
  <c r="I76" i="2"/>
  <c r="J76" i="2"/>
  <c r="K76" i="2"/>
  <c r="I77" i="2"/>
  <c r="J77" i="2"/>
  <c r="K77" i="2"/>
  <c r="I78" i="2"/>
  <c r="J78" i="2"/>
  <c r="K78" i="2"/>
  <c r="I79" i="2"/>
  <c r="J79" i="2"/>
  <c r="K79" i="2"/>
  <c r="I80" i="2"/>
  <c r="J80" i="2"/>
  <c r="K80" i="2"/>
  <c r="I81" i="2"/>
  <c r="J81" i="2"/>
  <c r="K81" i="2"/>
  <c r="I82" i="2"/>
  <c r="J82" i="2"/>
  <c r="K82" i="2"/>
  <c r="I83" i="2"/>
  <c r="J83" i="2"/>
  <c r="K83" i="2"/>
  <c r="I84" i="2"/>
  <c r="J84" i="2"/>
  <c r="K84" i="2"/>
  <c r="I85" i="2"/>
  <c r="J85" i="2"/>
  <c r="K85" i="2"/>
  <c r="I86" i="2"/>
  <c r="J86" i="2"/>
  <c r="K86" i="2"/>
  <c r="I87" i="2"/>
  <c r="J87" i="2"/>
  <c r="K87" i="2"/>
  <c r="I88" i="2"/>
  <c r="J88" i="2"/>
  <c r="K88" i="2"/>
  <c r="I89" i="2"/>
  <c r="J89" i="2"/>
  <c r="K89" i="2"/>
  <c r="I90" i="2"/>
  <c r="J90" i="2"/>
  <c r="K90" i="2"/>
  <c r="I91" i="2"/>
  <c r="J91" i="2"/>
  <c r="K91" i="2"/>
  <c r="I92" i="2"/>
  <c r="J92" i="2"/>
  <c r="K92" i="2"/>
  <c r="I93" i="2"/>
  <c r="J93" i="2"/>
  <c r="K93" i="2"/>
  <c r="I94" i="2"/>
  <c r="J94" i="2"/>
  <c r="K94" i="2"/>
  <c r="I95" i="2"/>
  <c r="J95" i="2"/>
  <c r="K95" i="2"/>
  <c r="I96" i="2"/>
  <c r="J96" i="2"/>
  <c r="K96" i="2"/>
  <c r="I97" i="2"/>
  <c r="J97" i="2"/>
  <c r="K97" i="2"/>
  <c r="I98" i="2"/>
  <c r="J98" i="2"/>
  <c r="K98" i="2"/>
  <c r="I99" i="2"/>
  <c r="J99" i="2"/>
  <c r="K99" i="2"/>
  <c r="I100" i="2"/>
  <c r="J100" i="2"/>
  <c r="K100" i="2"/>
  <c r="I101" i="2"/>
  <c r="J101" i="2"/>
  <c r="K101" i="2"/>
  <c r="I102" i="2"/>
  <c r="J102" i="2"/>
  <c r="K102" i="2"/>
  <c r="I103" i="2"/>
  <c r="J103" i="2"/>
  <c r="K103" i="2"/>
  <c r="I104" i="2"/>
  <c r="J104" i="2"/>
  <c r="K104" i="2"/>
  <c r="I105" i="2"/>
  <c r="J105" i="2"/>
  <c r="K105" i="2"/>
  <c r="I106" i="2"/>
  <c r="J106" i="2"/>
  <c r="K106" i="2"/>
  <c r="I107" i="2"/>
  <c r="J107" i="2"/>
  <c r="K107" i="2"/>
  <c r="I108" i="2"/>
  <c r="J108" i="2"/>
  <c r="K108" i="2"/>
  <c r="I109" i="2"/>
  <c r="J109" i="2"/>
  <c r="K109" i="2"/>
  <c r="I110" i="2"/>
  <c r="J110" i="2"/>
  <c r="K110" i="2"/>
  <c r="I111" i="2"/>
  <c r="J111" i="2"/>
  <c r="K111" i="2"/>
  <c r="I112" i="2"/>
  <c r="J112" i="2"/>
  <c r="K112" i="2"/>
  <c r="I113" i="2"/>
  <c r="J113" i="2"/>
  <c r="K113" i="2"/>
  <c r="I114" i="2"/>
  <c r="J114" i="2"/>
  <c r="K114" i="2"/>
  <c r="I115" i="2"/>
  <c r="J115" i="2"/>
  <c r="K115" i="2"/>
  <c r="I116" i="2"/>
  <c r="J116" i="2"/>
  <c r="K116" i="2"/>
  <c r="I117" i="2"/>
  <c r="J117" i="2"/>
  <c r="K117" i="2"/>
  <c r="I118" i="2"/>
  <c r="J118" i="2"/>
  <c r="K118" i="2"/>
  <c r="I119" i="2"/>
  <c r="J119" i="2"/>
  <c r="K119" i="2"/>
  <c r="I120" i="2"/>
  <c r="J120" i="2"/>
  <c r="K120" i="2"/>
  <c r="I121" i="2"/>
  <c r="J121" i="2"/>
  <c r="K121" i="2"/>
  <c r="I122" i="2"/>
  <c r="J122" i="2"/>
  <c r="K122" i="2"/>
  <c r="I123" i="2"/>
  <c r="J123" i="2"/>
  <c r="K123" i="2"/>
  <c r="I124" i="2"/>
  <c r="J124" i="2"/>
  <c r="K124" i="2"/>
  <c r="I125" i="2"/>
  <c r="J125" i="2"/>
  <c r="K125" i="2"/>
  <c r="I126" i="2"/>
  <c r="J126" i="2"/>
  <c r="K126" i="2"/>
  <c r="I127" i="2"/>
  <c r="J127" i="2"/>
  <c r="K127" i="2"/>
  <c r="I128" i="2"/>
  <c r="J128" i="2"/>
  <c r="K128" i="2"/>
  <c r="I129" i="2"/>
  <c r="J129" i="2"/>
  <c r="K129" i="2"/>
  <c r="I130" i="2"/>
  <c r="J130" i="2"/>
  <c r="K130" i="2"/>
  <c r="I131" i="2"/>
  <c r="J131" i="2"/>
  <c r="K131" i="2"/>
  <c r="I132" i="2"/>
  <c r="J132" i="2"/>
  <c r="K132" i="2"/>
  <c r="I133" i="2"/>
  <c r="J133" i="2"/>
  <c r="K133" i="2"/>
  <c r="I134" i="2"/>
  <c r="J134" i="2"/>
  <c r="K134" i="2"/>
  <c r="I135" i="2"/>
  <c r="J135" i="2"/>
  <c r="K135" i="2"/>
  <c r="I136" i="2"/>
  <c r="J136" i="2"/>
  <c r="K136" i="2"/>
  <c r="I137" i="2"/>
  <c r="J137" i="2"/>
  <c r="K137" i="2"/>
  <c r="I138" i="2"/>
  <c r="J138" i="2"/>
  <c r="K138" i="2"/>
  <c r="I139" i="2"/>
  <c r="J139" i="2"/>
  <c r="K139" i="2"/>
  <c r="I140" i="2"/>
  <c r="J140" i="2"/>
  <c r="K140" i="2"/>
  <c r="I141" i="2"/>
  <c r="J141" i="2"/>
  <c r="K141" i="2"/>
  <c r="I142" i="2"/>
  <c r="J142" i="2"/>
  <c r="K142" i="2"/>
  <c r="I143" i="2"/>
  <c r="J143" i="2"/>
  <c r="K143" i="2"/>
  <c r="I144" i="2"/>
  <c r="J144" i="2"/>
  <c r="K144" i="2"/>
  <c r="I145" i="2"/>
  <c r="J145" i="2"/>
  <c r="K145" i="2"/>
  <c r="I146" i="2"/>
  <c r="J146" i="2"/>
  <c r="K146" i="2"/>
  <c r="I147" i="2"/>
  <c r="J147" i="2"/>
  <c r="K147" i="2"/>
  <c r="I148" i="2"/>
  <c r="J148" i="2"/>
  <c r="K148" i="2"/>
  <c r="I149" i="2"/>
  <c r="J149" i="2"/>
  <c r="K149" i="2"/>
  <c r="I150" i="2"/>
  <c r="J150" i="2"/>
  <c r="K150" i="2"/>
  <c r="I151" i="2"/>
  <c r="J151" i="2"/>
  <c r="K151" i="2"/>
  <c r="I152" i="2"/>
  <c r="J152" i="2"/>
  <c r="K152" i="2"/>
  <c r="I153" i="2"/>
  <c r="J153" i="2"/>
  <c r="K153" i="2"/>
  <c r="I154" i="2"/>
  <c r="J154" i="2"/>
  <c r="K154" i="2"/>
  <c r="I155" i="2"/>
  <c r="J155" i="2"/>
  <c r="K155" i="2"/>
  <c r="I156" i="2"/>
  <c r="J156" i="2"/>
  <c r="K156" i="2"/>
  <c r="I157" i="2"/>
  <c r="J157" i="2"/>
  <c r="K157" i="2"/>
  <c r="I158" i="2"/>
  <c r="J158" i="2"/>
  <c r="K158" i="2"/>
  <c r="I159" i="2"/>
  <c r="J159" i="2"/>
  <c r="K159" i="2"/>
  <c r="I160" i="2"/>
  <c r="J160" i="2"/>
  <c r="K160" i="2"/>
  <c r="I161" i="2"/>
  <c r="J161" i="2"/>
  <c r="K161" i="2"/>
  <c r="I162" i="2"/>
  <c r="J162" i="2"/>
  <c r="K162" i="2"/>
  <c r="I163" i="2"/>
  <c r="J163" i="2"/>
  <c r="K163" i="2"/>
  <c r="I164" i="2"/>
  <c r="J164" i="2"/>
  <c r="K164" i="2"/>
  <c r="I165" i="2"/>
  <c r="J165" i="2"/>
  <c r="K165" i="2"/>
  <c r="I166" i="2"/>
  <c r="J166" i="2"/>
  <c r="K166" i="2"/>
  <c r="I167" i="2"/>
  <c r="J167" i="2"/>
  <c r="K167" i="2"/>
  <c r="I168" i="2"/>
  <c r="J168" i="2"/>
  <c r="K168" i="2"/>
  <c r="I169" i="2"/>
  <c r="J169" i="2"/>
  <c r="K169" i="2"/>
  <c r="I170" i="2"/>
  <c r="J170" i="2"/>
  <c r="K170" i="2"/>
  <c r="I171" i="2"/>
  <c r="J171" i="2"/>
  <c r="K171" i="2"/>
  <c r="I172" i="2"/>
  <c r="J172" i="2"/>
  <c r="K172" i="2"/>
  <c r="I173" i="2"/>
  <c r="J173" i="2"/>
  <c r="K173" i="2"/>
  <c r="I174" i="2"/>
  <c r="J174" i="2"/>
  <c r="K174" i="2"/>
  <c r="I175" i="2"/>
  <c r="J175" i="2"/>
  <c r="K175" i="2"/>
  <c r="I176" i="2"/>
  <c r="J176" i="2"/>
  <c r="K176" i="2"/>
  <c r="I177" i="2"/>
  <c r="J177" i="2"/>
  <c r="K177" i="2"/>
  <c r="I178" i="2"/>
  <c r="J178" i="2"/>
  <c r="K178" i="2"/>
  <c r="I179" i="2"/>
  <c r="J179" i="2"/>
  <c r="K179" i="2"/>
  <c r="I180" i="2"/>
  <c r="J180" i="2"/>
  <c r="K180" i="2"/>
  <c r="I181" i="2"/>
  <c r="J181" i="2"/>
  <c r="K181" i="2"/>
  <c r="I182" i="2"/>
  <c r="J182" i="2"/>
  <c r="K182" i="2"/>
  <c r="I183" i="2"/>
  <c r="J183" i="2"/>
  <c r="K183" i="2"/>
  <c r="I184" i="2"/>
  <c r="J184" i="2"/>
  <c r="K184" i="2"/>
  <c r="I185" i="2"/>
  <c r="J185" i="2"/>
  <c r="K185" i="2"/>
  <c r="I186" i="2"/>
  <c r="J186" i="2"/>
  <c r="K186" i="2"/>
  <c r="I187" i="2"/>
  <c r="J187" i="2"/>
  <c r="K187" i="2"/>
  <c r="I188" i="2"/>
  <c r="J188" i="2"/>
  <c r="K188" i="2"/>
  <c r="I189" i="2"/>
  <c r="J189" i="2"/>
  <c r="K189" i="2"/>
  <c r="I190" i="2"/>
  <c r="J190" i="2"/>
  <c r="K190" i="2"/>
  <c r="I191" i="2"/>
  <c r="J191" i="2"/>
  <c r="K191" i="2"/>
  <c r="I192" i="2"/>
  <c r="J192" i="2"/>
  <c r="K192" i="2"/>
  <c r="I193" i="2"/>
  <c r="J193" i="2"/>
  <c r="K193" i="2"/>
  <c r="I194" i="2"/>
  <c r="J194" i="2"/>
  <c r="K194" i="2"/>
  <c r="I195" i="2"/>
  <c r="J195" i="2"/>
  <c r="K195" i="2"/>
  <c r="I196" i="2"/>
  <c r="J196" i="2"/>
  <c r="K196" i="2"/>
  <c r="I197" i="2"/>
  <c r="J197" i="2"/>
  <c r="K197" i="2"/>
  <c r="I198" i="2"/>
  <c r="J198" i="2"/>
  <c r="K198" i="2"/>
  <c r="I199" i="2"/>
  <c r="J199" i="2"/>
  <c r="K199" i="2"/>
  <c r="I200" i="2"/>
  <c r="J200" i="2"/>
  <c r="K200" i="2"/>
  <c r="I201" i="2"/>
  <c r="J201" i="2"/>
  <c r="K201" i="2"/>
  <c r="I202" i="2"/>
  <c r="J202" i="2"/>
  <c r="K202" i="2"/>
  <c r="K3" i="2"/>
  <c r="J3" i="2"/>
  <c r="I3" i="2"/>
  <c r="B4" i="2" l="1"/>
  <c r="D4" i="2"/>
  <c r="E4" i="2"/>
  <c r="F4" i="2"/>
  <c r="G4" i="2"/>
  <c r="H4" i="2"/>
  <c r="L4" i="2"/>
  <c r="N4" i="2"/>
  <c r="O4" i="2"/>
  <c r="P4" i="2"/>
  <c r="Q4" i="2"/>
  <c r="U4" i="2"/>
  <c r="B5" i="2"/>
  <c r="D5" i="2"/>
  <c r="E5" i="2"/>
  <c r="F5" i="2"/>
  <c r="G5" i="2"/>
  <c r="H5" i="2"/>
  <c r="L5" i="2"/>
  <c r="N5" i="2"/>
  <c r="O5" i="2"/>
  <c r="P5" i="2"/>
  <c r="Q5" i="2"/>
  <c r="U5" i="2"/>
  <c r="B6" i="2"/>
  <c r="D6" i="2"/>
  <c r="E6" i="2"/>
  <c r="F6" i="2"/>
  <c r="G6" i="2"/>
  <c r="H6" i="2"/>
  <c r="L6" i="2"/>
  <c r="N6" i="2"/>
  <c r="O6" i="2"/>
  <c r="P6" i="2"/>
  <c r="Q6" i="2"/>
  <c r="U6" i="2"/>
  <c r="B7" i="2"/>
  <c r="D7" i="2"/>
  <c r="E7" i="2"/>
  <c r="F7" i="2"/>
  <c r="G7" i="2"/>
  <c r="H7" i="2"/>
  <c r="L7" i="2"/>
  <c r="N7" i="2"/>
  <c r="O7" i="2"/>
  <c r="P7" i="2"/>
  <c r="Q7" i="2"/>
  <c r="U7" i="2"/>
  <c r="B8" i="2"/>
  <c r="D8" i="2"/>
  <c r="E8" i="2"/>
  <c r="F8" i="2"/>
  <c r="G8" i="2"/>
  <c r="H8" i="2"/>
  <c r="L8" i="2"/>
  <c r="N8" i="2"/>
  <c r="O8" i="2"/>
  <c r="P8" i="2"/>
  <c r="Q8" i="2"/>
  <c r="U8" i="2"/>
  <c r="B9" i="2"/>
  <c r="D9" i="2"/>
  <c r="E9" i="2"/>
  <c r="F9" i="2"/>
  <c r="G9" i="2"/>
  <c r="H9" i="2"/>
  <c r="L9" i="2"/>
  <c r="N9" i="2"/>
  <c r="O9" i="2"/>
  <c r="P9" i="2"/>
  <c r="Q9" i="2"/>
  <c r="U9" i="2"/>
  <c r="B10" i="2"/>
  <c r="D10" i="2"/>
  <c r="E10" i="2"/>
  <c r="F10" i="2"/>
  <c r="G10" i="2"/>
  <c r="H10" i="2"/>
  <c r="L10" i="2"/>
  <c r="N10" i="2"/>
  <c r="O10" i="2"/>
  <c r="P10" i="2"/>
  <c r="Q10" i="2"/>
  <c r="U10" i="2"/>
  <c r="B11" i="2"/>
  <c r="D11" i="2"/>
  <c r="E11" i="2"/>
  <c r="F11" i="2"/>
  <c r="G11" i="2"/>
  <c r="H11" i="2"/>
  <c r="L11" i="2"/>
  <c r="N11" i="2"/>
  <c r="O11" i="2"/>
  <c r="P11" i="2"/>
  <c r="Q11" i="2"/>
  <c r="U11" i="2"/>
  <c r="B12" i="2"/>
  <c r="D12" i="2"/>
  <c r="E12" i="2"/>
  <c r="F12" i="2"/>
  <c r="G12" i="2"/>
  <c r="H12" i="2"/>
  <c r="L12" i="2"/>
  <c r="N12" i="2"/>
  <c r="O12" i="2"/>
  <c r="P12" i="2"/>
  <c r="Q12" i="2"/>
  <c r="U12" i="2"/>
  <c r="B13" i="2"/>
  <c r="D13" i="2"/>
  <c r="E13" i="2"/>
  <c r="F13" i="2"/>
  <c r="G13" i="2"/>
  <c r="H13" i="2"/>
  <c r="L13" i="2"/>
  <c r="N13" i="2"/>
  <c r="O13" i="2"/>
  <c r="P13" i="2"/>
  <c r="Q13" i="2"/>
  <c r="U13" i="2"/>
  <c r="B14" i="2"/>
  <c r="D14" i="2"/>
  <c r="E14" i="2"/>
  <c r="F14" i="2"/>
  <c r="G14" i="2"/>
  <c r="H14" i="2"/>
  <c r="L14" i="2"/>
  <c r="N14" i="2"/>
  <c r="O14" i="2"/>
  <c r="P14" i="2"/>
  <c r="Q14" i="2"/>
  <c r="U14" i="2"/>
  <c r="B15" i="2"/>
  <c r="D15" i="2"/>
  <c r="E15" i="2"/>
  <c r="F15" i="2"/>
  <c r="G15" i="2"/>
  <c r="H15" i="2"/>
  <c r="L15" i="2"/>
  <c r="N15" i="2"/>
  <c r="O15" i="2"/>
  <c r="P15" i="2"/>
  <c r="Q15" i="2"/>
  <c r="U15" i="2"/>
  <c r="B16" i="2"/>
  <c r="D16" i="2"/>
  <c r="E16" i="2"/>
  <c r="F16" i="2"/>
  <c r="G16" i="2"/>
  <c r="H16" i="2"/>
  <c r="L16" i="2"/>
  <c r="N16" i="2"/>
  <c r="O16" i="2"/>
  <c r="P16" i="2"/>
  <c r="Q16" i="2"/>
  <c r="U16" i="2"/>
  <c r="B17" i="2"/>
  <c r="D17" i="2"/>
  <c r="E17" i="2"/>
  <c r="F17" i="2"/>
  <c r="G17" i="2"/>
  <c r="H17" i="2"/>
  <c r="L17" i="2"/>
  <c r="N17" i="2"/>
  <c r="O17" i="2"/>
  <c r="P17" i="2"/>
  <c r="Q17" i="2"/>
  <c r="U17" i="2"/>
  <c r="B18" i="2"/>
  <c r="D18" i="2"/>
  <c r="E18" i="2"/>
  <c r="F18" i="2"/>
  <c r="G18" i="2"/>
  <c r="H18" i="2"/>
  <c r="L18" i="2"/>
  <c r="N18" i="2"/>
  <c r="O18" i="2"/>
  <c r="P18" i="2"/>
  <c r="Q18" i="2"/>
  <c r="U18" i="2"/>
  <c r="B19" i="2"/>
  <c r="D19" i="2"/>
  <c r="E19" i="2"/>
  <c r="F19" i="2"/>
  <c r="G19" i="2"/>
  <c r="H19" i="2"/>
  <c r="L19" i="2"/>
  <c r="N19" i="2"/>
  <c r="O19" i="2"/>
  <c r="P19" i="2"/>
  <c r="Q19" i="2"/>
  <c r="U19" i="2"/>
  <c r="B20" i="2"/>
  <c r="D20" i="2"/>
  <c r="E20" i="2"/>
  <c r="F20" i="2"/>
  <c r="G20" i="2"/>
  <c r="H20" i="2"/>
  <c r="L20" i="2"/>
  <c r="N20" i="2"/>
  <c r="O20" i="2"/>
  <c r="P20" i="2"/>
  <c r="Q20" i="2"/>
  <c r="U20" i="2"/>
  <c r="B21" i="2"/>
  <c r="D21" i="2"/>
  <c r="E21" i="2"/>
  <c r="F21" i="2"/>
  <c r="G21" i="2"/>
  <c r="H21" i="2"/>
  <c r="L21" i="2"/>
  <c r="N21" i="2"/>
  <c r="O21" i="2"/>
  <c r="P21" i="2"/>
  <c r="Q21" i="2"/>
  <c r="U21" i="2"/>
  <c r="B22" i="2"/>
  <c r="D22" i="2"/>
  <c r="E22" i="2"/>
  <c r="F22" i="2"/>
  <c r="G22" i="2"/>
  <c r="H22" i="2"/>
  <c r="L22" i="2"/>
  <c r="N22" i="2"/>
  <c r="O22" i="2"/>
  <c r="P22" i="2"/>
  <c r="Q22" i="2"/>
  <c r="U22" i="2"/>
  <c r="B23" i="2"/>
  <c r="D23" i="2"/>
  <c r="E23" i="2"/>
  <c r="F23" i="2"/>
  <c r="G23" i="2"/>
  <c r="H23" i="2"/>
  <c r="L23" i="2"/>
  <c r="N23" i="2"/>
  <c r="O23" i="2"/>
  <c r="P23" i="2"/>
  <c r="Q23" i="2"/>
  <c r="U23" i="2"/>
  <c r="B24" i="2"/>
  <c r="D24" i="2"/>
  <c r="E24" i="2"/>
  <c r="F24" i="2"/>
  <c r="G24" i="2"/>
  <c r="H24" i="2"/>
  <c r="L24" i="2"/>
  <c r="N24" i="2"/>
  <c r="O24" i="2"/>
  <c r="P24" i="2"/>
  <c r="Q24" i="2"/>
  <c r="U24" i="2"/>
  <c r="B25" i="2"/>
  <c r="D25" i="2"/>
  <c r="E25" i="2"/>
  <c r="F25" i="2"/>
  <c r="G25" i="2"/>
  <c r="H25" i="2"/>
  <c r="L25" i="2"/>
  <c r="N25" i="2"/>
  <c r="O25" i="2"/>
  <c r="P25" i="2"/>
  <c r="Q25" i="2"/>
  <c r="U25" i="2"/>
  <c r="B26" i="2"/>
  <c r="D26" i="2"/>
  <c r="E26" i="2"/>
  <c r="F26" i="2"/>
  <c r="G26" i="2"/>
  <c r="H26" i="2"/>
  <c r="L26" i="2"/>
  <c r="N26" i="2"/>
  <c r="O26" i="2"/>
  <c r="P26" i="2"/>
  <c r="Q26" i="2"/>
  <c r="U26" i="2"/>
  <c r="B27" i="2"/>
  <c r="D27" i="2"/>
  <c r="E27" i="2"/>
  <c r="F27" i="2"/>
  <c r="G27" i="2"/>
  <c r="H27" i="2"/>
  <c r="L27" i="2"/>
  <c r="N27" i="2"/>
  <c r="O27" i="2"/>
  <c r="P27" i="2"/>
  <c r="Q27" i="2"/>
  <c r="U27" i="2"/>
  <c r="B28" i="2"/>
  <c r="D28" i="2"/>
  <c r="E28" i="2"/>
  <c r="F28" i="2"/>
  <c r="G28" i="2"/>
  <c r="H28" i="2"/>
  <c r="L28" i="2"/>
  <c r="N28" i="2"/>
  <c r="O28" i="2"/>
  <c r="P28" i="2"/>
  <c r="Q28" i="2"/>
  <c r="U28" i="2"/>
  <c r="B29" i="2"/>
  <c r="D29" i="2"/>
  <c r="E29" i="2"/>
  <c r="F29" i="2"/>
  <c r="G29" i="2"/>
  <c r="H29" i="2"/>
  <c r="L29" i="2"/>
  <c r="N29" i="2"/>
  <c r="O29" i="2"/>
  <c r="P29" i="2"/>
  <c r="Q29" i="2"/>
  <c r="U29" i="2"/>
  <c r="B30" i="2"/>
  <c r="D30" i="2"/>
  <c r="E30" i="2"/>
  <c r="F30" i="2"/>
  <c r="G30" i="2"/>
  <c r="H30" i="2"/>
  <c r="L30" i="2"/>
  <c r="N30" i="2"/>
  <c r="O30" i="2"/>
  <c r="P30" i="2"/>
  <c r="Q30" i="2"/>
  <c r="U30" i="2"/>
  <c r="B31" i="2"/>
  <c r="D31" i="2"/>
  <c r="E31" i="2"/>
  <c r="F31" i="2"/>
  <c r="G31" i="2"/>
  <c r="H31" i="2"/>
  <c r="L31" i="2"/>
  <c r="N31" i="2"/>
  <c r="O31" i="2"/>
  <c r="P31" i="2"/>
  <c r="Q31" i="2"/>
  <c r="U31" i="2"/>
  <c r="B32" i="2"/>
  <c r="D32" i="2"/>
  <c r="E32" i="2"/>
  <c r="F32" i="2"/>
  <c r="G32" i="2"/>
  <c r="H32" i="2"/>
  <c r="L32" i="2"/>
  <c r="N32" i="2"/>
  <c r="O32" i="2"/>
  <c r="P32" i="2"/>
  <c r="Q32" i="2"/>
  <c r="U32" i="2"/>
  <c r="B33" i="2"/>
  <c r="D33" i="2"/>
  <c r="E33" i="2"/>
  <c r="F33" i="2"/>
  <c r="G33" i="2"/>
  <c r="H33" i="2"/>
  <c r="L33" i="2"/>
  <c r="N33" i="2"/>
  <c r="O33" i="2"/>
  <c r="P33" i="2"/>
  <c r="Q33" i="2"/>
  <c r="U33" i="2"/>
  <c r="B34" i="2"/>
  <c r="D34" i="2"/>
  <c r="E34" i="2"/>
  <c r="F34" i="2"/>
  <c r="G34" i="2"/>
  <c r="H34" i="2"/>
  <c r="L34" i="2"/>
  <c r="N34" i="2"/>
  <c r="O34" i="2"/>
  <c r="P34" i="2"/>
  <c r="Q34" i="2"/>
  <c r="U34" i="2"/>
  <c r="B35" i="2"/>
  <c r="D35" i="2"/>
  <c r="E35" i="2"/>
  <c r="F35" i="2"/>
  <c r="G35" i="2"/>
  <c r="H35" i="2"/>
  <c r="L35" i="2"/>
  <c r="N35" i="2"/>
  <c r="O35" i="2"/>
  <c r="P35" i="2"/>
  <c r="Q35" i="2"/>
  <c r="U35" i="2"/>
  <c r="B36" i="2"/>
  <c r="D36" i="2"/>
  <c r="E36" i="2"/>
  <c r="F36" i="2"/>
  <c r="G36" i="2"/>
  <c r="H36" i="2"/>
  <c r="L36" i="2"/>
  <c r="N36" i="2"/>
  <c r="O36" i="2"/>
  <c r="P36" i="2"/>
  <c r="Q36" i="2"/>
  <c r="U36" i="2"/>
  <c r="B37" i="2"/>
  <c r="D37" i="2"/>
  <c r="E37" i="2"/>
  <c r="F37" i="2"/>
  <c r="G37" i="2"/>
  <c r="H37" i="2"/>
  <c r="L37" i="2"/>
  <c r="N37" i="2"/>
  <c r="O37" i="2"/>
  <c r="P37" i="2"/>
  <c r="Q37" i="2"/>
  <c r="U37" i="2"/>
  <c r="B38" i="2"/>
  <c r="D38" i="2"/>
  <c r="E38" i="2"/>
  <c r="F38" i="2"/>
  <c r="G38" i="2"/>
  <c r="H38" i="2"/>
  <c r="L38" i="2"/>
  <c r="N38" i="2"/>
  <c r="O38" i="2"/>
  <c r="P38" i="2"/>
  <c r="Q38" i="2"/>
  <c r="U38" i="2"/>
  <c r="B39" i="2"/>
  <c r="D39" i="2"/>
  <c r="E39" i="2"/>
  <c r="F39" i="2"/>
  <c r="G39" i="2"/>
  <c r="H39" i="2"/>
  <c r="L39" i="2"/>
  <c r="N39" i="2"/>
  <c r="O39" i="2"/>
  <c r="P39" i="2"/>
  <c r="Q39" i="2"/>
  <c r="U39" i="2"/>
  <c r="B40" i="2"/>
  <c r="D40" i="2"/>
  <c r="E40" i="2"/>
  <c r="F40" i="2"/>
  <c r="G40" i="2"/>
  <c r="H40" i="2"/>
  <c r="L40" i="2"/>
  <c r="N40" i="2"/>
  <c r="O40" i="2"/>
  <c r="P40" i="2"/>
  <c r="Q40" i="2"/>
  <c r="U40" i="2"/>
  <c r="B41" i="2"/>
  <c r="D41" i="2"/>
  <c r="E41" i="2"/>
  <c r="F41" i="2"/>
  <c r="G41" i="2"/>
  <c r="H41" i="2"/>
  <c r="L41" i="2"/>
  <c r="N41" i="2"/>
  <c r="O41" i="2"/>
  <c r="P41" i="2"/>
  <c r="Q41" i="2"/>
  <c r="U41" i="2"/>
  <c r="B42" i="2"/>
  <c r="D42" i="2"/>
  <c r="E42" i="2"/>
  <c r="F42" i="2"/>
  <c r="G42" i="2"/>
  <c r="H42" i="2"/>
  <c r="L42" i="2"/>
  <c r="N42" i="2"/>
  <c r="O42" i="2"/>
  <c r="P42" i="2"/>
  <c r="Q42" i="2"/>
  <c r="U42" i="2"/>
  <c r="B43" i="2"/>
  <c r="D43" i="2"/>
  <c r="E43" i="2"/>
  <c r="F43" i="2"/>
  <c r="G43" i="2"/>
  <c r="H43" i="2"/>
  <c r="L43" i="2"/>
  <c r="N43" i="2"/>
  <c r="O43" i="2"/>
  <c r="P43" i="2"/>
  <c r="Q43" i="2"/>
  <c r="U43" i="2"/>
  <c r="B44" i="2"/>
  <c r="D44" i="2"/>
  <c r="E44" i="2"/>
  <c r="F44" i="2"/>
  <c r="G44" i="2"/>
  <c r="H44" i="2"/>
  <c r="L44" i="2"/>
  <c r="N44" i="2"/>
  <c r="O44" i="2"/>
  <c r="P44" i="2"/>
  <c r="Q44" i="2"/>
  <c r="U44" i="2"/>
  <c r="B45" i="2"/>
  <c r="D45" i="2"/>
  <c r="E45" i="2"/>
  <c r="F45" i="2"/>
  <c r="G45" i="2"/>
  <c r="H45" i="2"/>
  <c r="L45" i="2"/>
  <c r="N45" i="2"/>
  <c r="O45" i="2"/>
  <c r="P45" i="2"/>
  <c r="Q45" i="2"/>
  <c r="U45" i="2"/>
  <c r="B46" i="2"/>
  <c r="D46" i="2"/>
  <c r="E46" i="2"/>
  <c r="F46" i="2"/>
  <c r="G46" i="2"/>
  <c r="H46" i="2"/>
  <c r="L46" i="2"/>
  <c r="N46" i="2"/>
  <c r="O46" i="2"/>
  <c r="P46" i="2"/>
  <c r="Q46" i="2"/>
  <c r="U46" i="2"/>
  <c r="B47" i="2"/>
  <c r="D47" i="2"/>
  <c r="E47" i="2"/>
  <c r="F47" i="2"/>
  <c r="G47" i="2"/>
  <c r="H47" i="2"/>
  <c r="L47" i="2"/>
  <c r="N47" i="2"/>
  <c r="O47" i="2"/>
  <c r="P47" i="2"/>
  <c r="Q47" i="2"/>
  <c r="U47" i="2"/>
  <c r="B48" i="2"/>
  <c r="D48" i="2"/>
  <c r="E48" i="2"/>
  <c r="F48" i="2"/>
  <c r="G48" i="2"/>
  <c r="H48" i="2"/>
  <c r="L48" i="2"/>
  <c r="N48" i="2"/>
  <c r="O48" i="2"/>
  <c r="P48" i="2"/>
  <c r="Q48" i="2"/>
  <c r="U48" i="2"/>
  <c r="B49" i="2"/>
  <c r="D49" i="2"/>
  <c r="E49" i="2"/>
  <c r="F49" i="2"/>
  <c r="G49" i="2"/>
  <c r="H49" i="2"/>
  <c r="L49" i="2"/>
  <c r="N49" i="2"/>
  <c r="O49" i="2"/>
  <c r="P49" i="2"/>
  <c r="Q49" i="2"/>
  <c r="U49" i="2"/>
  <c r="B50" i="2"/>
  <c r="D50" i="2"/>
  <c r="E50" i="2"/>
  <c r="F50" i="2"/>
  <c r="G50" i="2"/>
  <c r="H50" i="2"/>
  <c r="L50" i="2"/>
  <c r="N50" i="2"/>
  <c r="O50" i="2"/>
  <c r="P50" i="2"/>
  <c r="Q50" i="2"/>
  <c r="U50" i="2"/>
  <c r="B51" i="2"/>
  <c r="D51" i="2"/>
  <c r="E51" i="2"/>
  <c r="F51" i="2"/>
  <c r="G51" i="2"/>
  <c r="H51" i="2"/>
  <c r="L51" i="2"/>
  <c r="N51" i="2"/>
  <c r="O51" i="2"/>
  <c r="P51" i="2"/>
  <c r="Q51" i="2"/>
  <c r="U51" i="2"/>
  <c r="B52" i="2"/>
  <c r="D52" i="2"/>
  <c r="E52" i="2"/>
  <c r="F52" i="2"/>
  <c r="G52" i="2"/>
  <c r="H52" i="2"/>
  <c r="L52" i="2"/>
  <c r="N52" i="2"/>
  <c r="O52" i="2"/>
  <c r="P52" i="2"/>
  <c r="Q52" i="2"/>
  <c r="U52" i="2"/>
  <c r="B53" i="2"/>
  <c r="D53" i="2"/>
  <c r="E53" i="2"/>
  <c r="F53" i="2"/>
  <c r="G53" i="2"/>
  <c r="H53" i="2"/>
  <c r="L53" i="2"/>
  <c r="N53" i="2"/>
  <c r="O53" i="2"/>
  <c r="P53" i="2"/>
  <c r="Q53" i="2"/>
  <c r="U53" i="2"/>
  <c r="B54" i="2"/>
  <c r="D54" i="2"/>
  <c r="E54" i="2"/>
  <c r="F54" i="2"/>
  <c r="G54" i="2"/>
  <c r="H54" i="2"/>
  <c r="L54" i="2"/>
  <c r="N54" i="2"/>
  <c r="O54" i="2"/>
  <c r="P54" i="2"/>
  <c r="Q54" i="2"/>
  <c r="U54" i="2"/>
  <c r="B55" i="2"/>
  <c r="D55" i="2"/>
  <c r="E55" i="2"/>
  <c r="F55" i="2"/>
  <c r="G55" i="2"/>
  <c r="H55" i="2"/>
  <c r="L55" i="2"/>
  <c r="N55" i="2"/>
  <c r="O55" i="2"/>
  <c r="P55" i="2"/>
  <c r="Q55" i="2"/>
  <c r="U55" i="2"/>
  <c r="B56" i="2"/>
  <c r="D56" i="2"/>
  <c r="E56" i="2"/>
  <c r="F56" i="2"/>
  <c r="G56" i="2"/>
  <c r="H56" i="2"/>
  <c r="L56" i="2"/>
  <c r="N56" i="2"/>
  <c r="O56" i="2"/>
  <c r="P56" i="2"/>
  <c r="Q56" i="2"/>
  <c r="U56" i="2"/>
  <c r="B57" i="2"/>
  <c r="D57" i="2"/>
  <c r="E57" i="2"/>
  <c r="F57" i="2"/>
  <c r="G57" i="2"/>
  <c r="H57" i="2"/>
  <c r="L57" i="2"/>
  <c r="N57" i="2"/>
  <c r="O57" i="2"/>
  <c r="P57" i="2"/>
  <c r="Q57" i="2"/>
  <c r="U57" i="2"/>
  <c r="B58" i="2"/>
  <c r="D58" i="2"/>
  <c r="E58" i="2"/>
  <c r="F58" i="2"/>
  <c r="G58" i="2"/>
  <c r="H58" i="2"/>
  <c r="L58" i="2"/>
  <c r="N58" i="2"/>
  <c r="O58" i="2"/>
  <c r="P58" i="2"/>
  <c r="Q58" i="2"/>
  <c r="U58" i="2"/>
  <c r="B59" i="2"/>
  <c r="D59" i="2"/>
  <c r="E59" i="2"/>
  <c r="F59" i="2"/>
  <c r="G59" i="2"/>
  <c r="H59" i="2"/>
  <c r="L59" i="2"/>
  <c r="N59" i="2"/>
  <c r="O59" i="2"/>
  <c r="P59" i="2"/>
  <c r="Q59" i="2"/>
  <c r="U59" i="2"/>
  <c r="B60" i="2"/>
  <c r="D60" i="2"/>
  <c r="E60" i="2"/>
  <c r="F60" i="2"/>
  <c r="G60" i="2"/>
  <c r="H60" i="2"/>
  <c r="L60" i="2"/>
  <c r="N60" i="2"/>
  <c r="O60" i="2"/>
  <c r="P60" i="2"/>
  <c r="Q60" i="2"/>
  <c r="U60" i="2"/>
  <c r="B61" i="2"/>
  <c r="D61" i="2"/>
  <c r="E61" i="2"/>
  <c r="F61" i="2"/>
  <c r="G61" i="2"/>
  <c r="H61" i="2"/>
  <c r="L61" i="2"/>
  <c r="N61" i="2"/>
  <c r="O61" i="2"/>
  <c r="P61" i="2"/>
  <c r="Q61" i="2"/>
  <c r="U61" i="2"/>
  <c r="B62" i="2"/>
  <c r="D62" i="2"/>
  <c r="E62" i="2"/>
  <c r="F62" i="2"/>
  <c r="G62" i="2"/>
  <c r="H62" i="2"/>
  <c r="L62" i="2"/>
  <c r="N62" i="2"/>
  <c r="O62" i="2"/>
  <c r="P62" i="2"/>
  <c r="Q62" i="2"/>
  <c r="U62" i="2"/>
  <c r="B63" i="2"/>
  <c r="D63" i="2"/>
  <c r="E63" i="2"/>
  <c r="F63" i="2"/>
  <c r="G63" i="2"/>
  <c r="H63" i="2"/>
  <c r="L63" i="2"/>
  <c r="N63" i="2"/>
  <c r="O63" i="2"/>
  <c r="P63" i="2"/>
  <c r="Q63" i="2"/>
  <c r="U63" i="2"/>
  <c r="B64" i="2"/>
  <c r="D64" i="2"/>
  <c r="E64" i="2"/>
  <c r="F64" i="2"/>
  <c r="G64" i="2"/>
  <c r="H64" i="2"/>
  <c r="L64" i="2"/>
  <c r="N64" i="2"/>
  <c r="O64" i="2"/>
  <c r="P64" i="2"/>
  <c r="Q64" i="2"/>
  <c r="U64" i="2"/>
  <c r="B65" i="2"/>
  <c r="D65" i="2"/>
  <c r="E65" i="2"/>
  <c r="F65" i="2"/>
  <c r="G65" i="2"/>
  <c r="H65" i="2"/>
  <c r="L65" i="2"/>
  <c r="N65" i="2"/>
  <c r="O65" i="2"/>
  <c r="P65" i="2"/>
  <c r="Q65" i="2"/>
  <c r="U65" i="2"/>
  <c r="B66" i="2"/>
  <c r="D66" i="2"/>
  <c r="E66" i="2"/>
  <c r="F66" i="2"/>
  <c r="G66" i="2"/>
  <c r="H66" i="2"/>
  <c r="L66" i="2"/>
  <c r="N66" i="2"/>
  <c r="O66" i="2"/>
  <c r="P66" i="2"/>
  <c r="Q66" i="2"/>
  <c r="U66" i="2"/>
  <c r="B67" i="2"/>
  <c r="D67" i="2"/>
  <c r="E67" i="2"/>
  <c r="F67" i="2"/>
  <c r="G67" i="2"/>
  <c r="H67" i="2"/>
  <c r="L67" i="2"/>
  <c r="N67" i="2"/>
  <c r="O67" i="2"/>
  <c r="P67" i="2"/>
  <c r="Q67" i="2"/>
  <c r="U67" i="2"/>
  <c r="B68" i="2"/>
  <c r="D68" i="2"/>
  <c r="E68" i="2"/>
  <c r="F68" i="2"/>
  <c r="G68" i="2"/>
  <c r="H68" i="2"/>
  <c r="L68" i="2"/>
  <c r="N68" i="2"/>
  <c r="O68" i="2"/>
  <c r="P68" i="2"/>
  <c r="Q68" i="2"/>
  <c r="U68" i="2"/>
  <c r="B69" i="2"/>
  <c r="D69" i="2"/>
  <c r="E69" i="2"/>
  <c r="F69" i="2"/>
  <c r="G69" i="2"/>
  <c r="H69" i="2"/>
  <c r="L69" i="2"/>
  <c r="N69" i="2"/>
  <c r="O69" i="2"/>
  <c r="P69" i="2"/>
  <c r="Q69" i="2"/>
  <c r="U69" i="2"/>
  <c r="B70" i="2"/>
  <c r="D70" i="2"/>
  <c r="E70" i="2"/>
  <c r="F70" i="2"/>
  <c r="G70" i="2"/>
  <c r="H70" i="2"/>
  <c r="L70" i="2"/>
  <c r="N70" i="2"/>
  <c r="O70" i="2"/>
  <c r="P70" i="2"/>
  <c r="Q70" i="2"/>
  <c r="U70" i="2"/>
  <c r="B71" i="2"/>
  <c r="D71" i="2"/>
  <c r="E71" i="2"/>
  <c r="F71" i="2"/>
  <c r="G71" i="2"/>
  <c r="H71" i="2"/>
  <c r="L71" i="2"/>
  <c r="N71" i="2"/>
  <c r="O71" i="2"/>
  <c r="P71" i="2"/>
  <c r="Q71" i="2"/>
  <c r="U71" i="2"/>
  <c r="B72" i="2"/>
  <c r="D72" i="2"/>
  <c r="E72" i="2"/>
  <c r="F72" i="2"/>
  <c r="G72" i="2"/>
  <c r="H72" i="2"/>
  <c r="L72" i="2"/>
  <c r="N72" i="2"/>
  <c r="O72" i="2"/>
  <c r="P72" i="2"/>
  <c r="Q72" i="2"/>
  <c r="U72" i="2"/>
  <c r="B73" i="2"/>
  <c r="D73" i="2"/>
  <c r="E73" i="2"/>
  <c r="F73" i="2"/>
  <c r="G73" i="2"/>
  <c r="H73" i="2"/>
  <c r="L73" i="2"/>
  <c r="N73" i="2"/>
  <c r="O73" i="2"/>
  <c r="P73" i="2"/>
  <c r="Q73" i="2"/>
  <c r="U73" i="2"/>
  <c r="B74" i="2"/>
  <c r="D74" i="2"/>
  <c r="E74" i="2"/>
  <c r="F74" i="2"/>
  <c r="G74" i="2"/>
  <c r="H74" i="2"/>
  <c r="L74" i="2"/>
  <c r="N74" i="2"/>
  <c r="O74" i="2"/>
  <c r="P74" i="2"/>
  <c r="Q74" i="2"/>
  <c r="U74" i="2"/>
  <c r="B75" i="2"/>
  <c r="D75" i="2"/>
  <c r="E75" i="2"/>
  <c r="F75" i="2"/>
  <c r="G75" i="2"/>
  <c r="H75" i="2"/>
  <c r="L75" i="2"/>
  <c r="N75" i="2"/>
  <c r="O75" i="2"/>
  <c r="P75" i="2"/>
  <c r="Q75" i="2"/>
  <c r="U75" i="2"/>
  <c r="B76" i="2"/>
  <c r="D76" i="2"/>
  <c r="E76" i="2"/>
  <c r="F76" i="2"/>
  <c r="G76" i="2"/>
  <c r="H76" i="2"/>
  <c r="L76" i="2"/>
  <c r="N76" i="2"/>
  <c r="O76" i="2"/>
  <c r="P76" i="2"/>
  <c r="Q76" i="2"/>
  <c r="U76" i="2"/>
  <c r="B77" i="2"/>
  <c r="D77" i="2"/>
  <c r="E77" i="2"/>
  <c r="F77" i="2"/>
  <c r="G77" i="2"/>
  <c r="H77" i="2"/>
  <c r="L77" i="2"/>
  <c r="N77" i="2"/>
  <c r="O77" i="2"/>
  <c r="P77" i="2"/>
  <c r="Q77" i="2"/>
  <c r="U77" i="2"/>
  <c r="B78" i="2"/>
  <c r="D78" i="2"/>
  <c r="E78" i="2"/>
  <c r="F78" i="2"/>
  <c r="G78" i="2"/>
  <c r="H78" i="2"/>
  <c r="L78" i="2"/>
  <c r="N78" i="2"/>
  <c r="O78" i="2"/>
  <c r="P78" i="2"/>
  <c r="Q78" i="2"/>
  <c r="U78" i="2"/>
  <c r="B79" i="2"/>
  <c r="D79" i="2"/>
  <c r="E79" i="2"/>
  <c r="F79" i="2"/>
  <c r="G79" i="2"/>
  <c r="H79" i="2"/>
  <c r="L79" i="2"/>
  <c r="N79" i="2"/>
  <c r="O79" i="2"/>
  <c r="P79" i="2"/>
  <c r="Q79" i="2"/>
  <c r="U79" i="2"/>
  <c r="B80" i="2"/>
  <c r="D80" i="2"/>
  <c r="E80" i="2"/>
  <c r="F80" i="2"/>
  <c r="G80" i="2"/>
  <c r="H80" i="2"/>
  <c r="L80" i="2"/>
  <c r="N80" i="2"/>
  <c r="O80" i="2"/>
  <c r="P80" i="2"/>
  <c r="Q80" i="2"/>
  <c r="U80" i="2"/>
  <c r="B81" i="2"/>
  <c r="D81" i="2"/>
  <c r="E81" i="2"/>
  <c r="F81" i="2"/>
  <c r="G81" i="2"/>
  <c r="H81" i="2"/>
  <c r="L81" i="2"/>
  <c r="N81" i="2"/>
  <c r="O81" i="2"/>
  <c r="P81" i="2"/>
  <c r="Q81" i="2"/>
  <c r="U81" i="2"/>
  <c r="B82" i="2"/>
  <c r="D82" i="2"/>
  <c r="E82" i="2"/>
  <c r="F82" i="2"/>
  <c r="G82" i="2"/>
  <c r="H82" i="2"/>
  <c r="L82" i="2"/>
  <c r="N82" i="2"/>
  <c r="O82" i="2"/>
  <c r="P82" i="2"/>
  <c r="Q82" i="2"/>
  <c r="U82" i="2"/>
  <c r="B83" i="2"/>
  <c r="D83" i="2"/>
  <c r="E83" i="2"/>
  <c r="F83" i="2"/>
  <c r="G83" i="2"/>
  <c r="H83" i="2"/>
  <c r="L83" i="2"/>
  <c r="N83" i="2"/>
  <c r="O83" i="2"/>
  <c r="P83" i="2"/>
  <c r="Q83" i="2"/>
  <c r="U83" i="2"/>
  <c r="B84" i="2"/>
  <c r="D84" i="2"/>
  <c r="E84" i="2"/>
  <c r="F84" i="2"/>
  <c r="G84" i="2"/>
  <c r="H84" i="2"/>
  <c r="L84" i="2"/>
  <c r="N84" i="2"/>
  <c r="O84" i="2"/>
  <c r="P84" i="2"/>
  <c r="Q84" i="2"/>
  <c r="U84" i="2"/>
  <c r="B85" i="2"/>
  <c r="D85" i="2"/>
  <c r="E85" i="2"/>
  <c r="F85" i="2"/>
  <c r="G85" i="2"/>
  <c r="H85" i="2"/>
  <c r="L85" i="2"/>
  <c r="N85" i="2"/>
  <c r="O85" i="2"/>
  <c r="P85" i="2"/>
  <c r="Q85" i="2"/>
  <c r="U85" i="2"/>
  <c r="B86" i="2"/>
  <c r="D86" i="2"/>
  <c r="E86" i="2"/>
  <c r="F86" i="2"/>
  <c r="G86" i="2"/>
  <c r="H86" i="2"/>
  <c r="L86" i="2"/>
  <c r="N86" i="2"/>
  <c r="O86" i="2"/>
  <c r="P86" i="2"/>
  <c r="Q86" i="2"/>
  <c r="U86" i="2"/>
  <c r="B87" i="2"/>
  <c r="D87" i="2"/>
  <c r="E87" i="2"/>
  <c r="F87" i="2"/>
  <c r="G87" i="2"/>
  <c r="H87" i="2"/>
  <c r="L87" i="2"/>
  <c r="N87" i="2"/>
  <c r="O87" i="2"/>
  <c r="P87" i="2"/>
  <c r="Q87" i="2"/>
  <c r="U87" i="2"/>
  <c r="B88" i="2"/>
  <c r="D88" i="2"/>
  <c r="E88" i="2"/>
  <c r="F88" i="2"/>
  <c r="G88" i="2"/>
  <c r="H88" i="2"/>
  <c r="L88" i="2"/>
  <c r="N88" i="2"/>
  <c r="O88" i="2"/>
  <c r="P88" i="2"/>
  <c r="Q88" i="2"/>
  <c r="U88" i="2"/>
  <c r="B89" i="2"/>
  <c r="D89" i="2"/>
  <c r="E89" i="2"/>
  <c r="F89" i="2"/>
  <c r="G89" i="2"/>
  <c r="H89" i="2"/>
  <c r="L89" i="2"/>
  <c r="N89" i="2"/>
  <c r="O89" i="2"/>
  <c r="P89" i="2"/>
  <c r="Q89" i="2"/>
  <c r="U89" i="2"/>
  <c r="B90" i="2"/>
  <c r="D90" i="2"/>
  <c r="E90" i="2"/>
  <c r="F90" i="2"/>
  <c r="G90" i="2"/>
  <c r="H90" i="2"/>
  <c r="L90" i="2"/>
  <c r="N90" i="2"/>
  <c r="O90" i="2"/>
  <c r="P90" i="2"/>
  <c r="Q90" i="2"/>
  <c r="U90" i="2"/>
  <c r="B91" i="2"/>
  <c r="D91" i="2"/>
  <c r="E91" i="2"/>
  <c r="F91" i="2"/>
  <c r="G91" i="2"/>
  <c r="H91" i="2"/>
  <c r="L91" i="2"/>
  <c r="N91" i="2"/>
  <c r="O91" i="2"/>
  <c r="P91" i="2"/>
  <c r="Q91" i="2"/>
  <c r="U91" i="2"/>
  <c r="B92" i="2"/>
  <c r="D92" i="2"/>
  <c r="E92" i="2"/>
  <c r="F92" i="2"/>
  <c r="G92" i="2"/>
  <c r="H92" i="2"/>
  <c r="L92" i="2"/>
  <c r="N92" i="2"/>
  <c r="O92" i="2"/>
  <c r="P92" i="2"/>
  <c r="Q92" i="2"/>
  <c r="U92" i="2"/>
  <c r="B93" i="2"/>
  <c r="D93" i="2"/>
  <c r="E93" i="2"/>
  <c r="F93" i="2"/>
  <c r="G93" i="2"/>
  <c r="H93" i="2"/>
  <c r="L93" i="2"/>
  <c r="N93" i="2"/>
  <c r="O93" i="2"/>
  <c r="P93" i="2"/>
  <c r="Q93" i="2"/>
  <c r="U93" i="2"/>
  <c r="B94" i="2"/>
  <c r="D94" i="2"/>
  <c r="E94" i="2"/>
  <c r="F94" i="2"/>
  <c r="G94" i="2"/>
  <c r="H94" i="2"/>
  <c r="L94" i="2"/>
  <c r="N94" i="2"/>
  <c r="O94" i="2"/>
  <c r="P94" i="2"/>
  <c r="Q94" i="2"/>
  <c r="U94" i="2"/>
  <c r="B95" i="2"/>
  <c r="D95" i="2"/>
  <c r="E95" i="2"/>
  <c r="F95" i="2"/>
  <c r="G95" i="2"/>
  <c r="H95" i="2"/>
  <c r="L95" i="2"/>
  <c r="N95" i="2"/>
  <c r="O95" i="2"/>
  <c r="P95" i="2"/>
  <c r="Q95" i="2"/>
  <c r="U95" i="2"/>
  <c r="B96" i="2"/>
  <c r="D96" i="2"/>
  <c r="E96" i="2"/>
  <c r="F96" i="2"/>
  <c r="G96" i="2"/>
  <c r="H96" i="2"/>
  <c r="L96" i="2"/>
  <c r="N96" i="2"/>
  <c r="O96" i="2"/>
  <c r="P96" i="2"/>
  <c r="Q96" i="2"/>
  <c r="U96" i="2"/>
  <c r="B97" i="2"/>
  <c r="D97" i="2"/>
  <c r="E97" i="2"/>
  <c r="F97" i="2"/>
  <c r="G97" i="2"/>
  <c r="H97" i="2"/>
  <c r="L97" i="2"/>
  <c r="N97" i="2"/>
  <c r="O97" i="2"/>
  <c r="P97" i="2"/>
  <c r="Q97" i="2"/>
  <c r="U97" i="2"/>
  <c r="B98" i="2"/>
  <c r="D98" i="2"/>
  <c r="E98" i="2"/>
  <c r="F98" i="2"/>
  <c r="G98" i="2"/>
  <c r="H98" i="2"/>
  <c r="L98" i="2"/>
  <c r="N98" i="2"/>
  <c r="O98" i="2"/>
  <c r="P98" i="2"/>
  <c r="Q98" i="2"/>
  <c r="U98" i="2"/>
  <c r="B99" i="2"/>
  <c r="D99" i="2"/>
  <c r="E99" i="2"/>
  <c r="F99" i="2"/>
  <c r="G99" i="2"/>
  <c r="H99" i="2"/>
  <c r="L99" i="2"/>
  <c r="N99" i="2"/>
  <c r="O99" i="2"/>
  <c r="P99" i="2"/>
  <c r="Q99" i="2"/>
  <c r="U99" i="2"/>
  <c r="B100" i="2"/>
  <c r="D100" i="2"/>
  <c r="E100" i="2"/>
  <c r="F100" i="2"/>
  <c r="G100" i="2"/>
  <c r="H100" i="2"/>
  <c r="L100" i="2"/>
  <c r="N100" i="2"/>
  <c r="O100" i="2"/>
  <c r="P100" i="2"/>
  <c r="Q100" i="2"/>
  <c r="U100" i="2"/>
  <c r="B101" i="2"/>
  <c r="D101" i="2"/>
  <c r="E101" i="2"/>
  <c r="F101" i="2"/>
  <c r="G101" i="2"/>
  <c r="H101" i="2"/>
  <c r="L101" i="2"/>
  <c r="N101" i="2"/>
  <c r="O101" i="2"/>
  <c r="P101" i="2"/>
  <c r="Q101" i="2"/>
  <c r="U101" i="2"/>
  <c r="B102" i="2"/>
  <c r="D102" i="2"/>
  <c r="E102" i="2"/>
  <c r="F102" i="2"/>
  <c r="G102" i="2"/>
  <c r="H102" i="2"/>
  <c r="L102" i="2"/>
  <c r="N102" i="2"/>
  <c r="O102" i="2"/>
  <c r="P102" i="2"/>
  <c r="Q102" i="2"/>
  <c r="U102" i="2"/>
  <c r="B103" i="2"/>
  <c r="D103" i="2"/>
  <c r="E103" i="2"/>
  <c r="F103" i="2"/>
  <c r="G103" i="2"/>
  <c r="H103" i="2"/>
  <c r="L103" i="2"/>
  <c r="N103" i="2"/>
  <c r="O103" i="2"/>
  <c r="P103" i="2"/>
  <c r="Q103" i="2"/>
  <c r="U103" i="2"/>
  <c r="B104" i="2"/>
  <c r="D104" i="2"/>
  <c r="E104" i="2"/>
  <c r="F104" i="2"/>
  <c r="G104" i="2"/>
  <c r="H104" i="2"/>
  <c r="L104" i="2"/>
  <c r="N104" i="2"/>
  <c r="O104" i="2"/>
  <c r="P104" i="2"/>
  <c r="Q104" i="2"/>
  <c r="U104" i="2"/>
  <c r="B105" i="2"/>
  <c r="D105" i="2"/>
  <c r="E105" i="2"/>
  <c r="F105" i="2"/>
  <c r="G105" i="2"/>
  <c r="H105" i="2"/>
  <c r="L105" i="2"/>
  <c r="N105" i="2"/>
  <c r="O105" i="2"/>
  <c r="P105" i="2"/>
  <c r="Q105" i="2"/>
  <c r="U105" i="2"/>
  <c r="B106" i="2"/>
  <c r="D106" i="2"/>
  <c r="E106" i="2"/>
  <c r="F106" i="2"/>
  <c r="G106" i="2"/>
  <c r="H106" i="2"/>
  <c r="L106" i="2"/>
  <c r="N106" i="2"/>
  <c r="O106" i="2"/>
  <c r="P106" i="2"/>
  <c r="Q106" i="2"/>
  <c r="U106" i="2"/>
  <c r="B107" i="2"/>
  <c r="D107" i="2"/>
  <c r="E107" i="2"/>
  <c r="F107" i="2"/>
  <c r="G107" i="2"/>
  <c r="H107" i="2"/>
  <c r="L107" i="2"/>
  <c r="N107" i="2"/>
  <c r="O107" i="2"/>
  <c r="P107" i="2"/>
  <c r="Q107" i="2"/>
  <c r="U107" i="2"/>
  <c r="B108" i="2"/>
  <c r="D108" i="2"/>
  <c r="E108" i="2"/>
  <c r="F108" i="2"/>
  <c r="G108" i="2"/>
  <c r="H108" i="2"/>
  <c r="L108" i="2"/>
  <c r="N108" i="2"/>
  <c r="O108" i="2"/>
  <c r="P108" i="2"/>
  <c r="Q108" i="2"/>
  <c r="U108" i="2"/>
  <c r="B109" i="2"/>
  <c r="D109" i="2"/>
  <c r="E109" i="2"/>
  <c r="F109" i="2"/>
  <c r="G109" i="2"/>
  <c r="H109" i="2"/>
  <c r="L109" i="2"/>
  <c r="N109" i="2"/>
  <c r="O109" i="2"/>
  <c r="P109" i="2"/>
  <c r="Q109" i="2"/>
  <c r="U109" i="2"/>
  <c r="B110" i="2"/>
  <c r="D110" i="2"/>
  <c r="E110" i="2"/>
  <c r="F110" i="2"/>
  <c r="G110" i="2"/>
  <c r="H110" i="2"/>
  <c r="L110" i="2"/>
  <c r="N110" i="2"/>
  <c r="O110" i="2"/>
  <c r="P110" i="2"/>
  <c r="Q110" i="2"/>
  <c r="U110" i="2"/>
  <c r="B111" i="2"/>
  <c r="D111" i="2"/>
  <c r="E111" i="2"/>
  <c r="F111" i="2"/>
  <c r="G111" i="2"/>
  <c r="H111" i="2"/>
  <c r="L111" i="2"/>
  <c r="N111" i="2"/>
  <c r="O111" i="2"/>
  <c r="P111" i="2"/>
  <c r="Q111" i="2"/>
  <c r="U111" i="2"/>
  <c r="B112" i="2"/>
  <c r="D112" i="2"/>
  <c r="E112" i="2"/>
  <c r="F112" i="2"/>
  <c r="G112" i="2"/>
  <c r="H112" i="2"/>
  <c r="L112" i="2"/>
  <c r="N112" i="2"/>
  <c r="O112" i="2"/>
  <c r="P112" i="2"/>
  <c r="Q112" i="2"/>
  <c r="U112" i="2"/>
  <c r="B113" i="2"/>
  <c r="D113" i="2"/>
  <c r="E113" i="2"/>
  <c r="F113" i="2"/>
  <c r="G113" i="2"/>
  <c r="H113" i="2"/>
  <c r="L113" i="2"/>
  <c r="N113" i="2"/>
  <c r="O113" i="2"/>
  <c r="P113" i="2"/>
  <c r="Q113" i="2"/>
  <c r="U113" i="2"/>
  <c r="B114" i="2"/>
  <c r="D114" i="2"/>
  <c r="E114" i="2"/>
  <c r="F114" i="2"/>
  <c r="G114" i="2"/>
  <c r="H114" i="2"/>
  <c r="L114" i="2"/>
  <c r="N114" i="2"/>
  <c r="O114" i="2"/>
  <c r="P114" i="2"/>
  <c r="Q114" i="2"/>
  <c r="U114" i="2"/>
  <c r="B115" i="2"/>
  <c r="D115" i="2"/>
  <c r="E115" i="2"/>
  <c r="F115" i="2"/>
  <c r="G115" i="2"/>
  <c r="H115" i="2"/>
  <c r="L115" i="2"/>
  <c r="N115" i="2"/>
  <c r="O115" i="2"/>
  <c r="P115" i="2"/>
  <c r="Q115" i="2"/>
  <c r="U115" i="2"/>
  <c r="B116" i="2"/>
  <c r="D116" i="2"/>
  <c r="E116" i="2"/>
  <c r="F116" i="2"/>
  <c r="G116" i="2"/>
  <c r="H116" i="2"/>
  <c r="L116" i="2"/>
  <c r="N116" i="2"/>
  <c r="O116" i="2"/>
  <c r="P116" i="2"/>
  <c r="Q116" i="2"/>
  <c r="U116" i="2"/>
  <c r="B117" i="2"/>
  <c r="D117" i="2"/>
  <c r="E117" i="2"/>
  <c r="F117" i="2"/>
  <c r="G117" i="2"/>
  <c r="H117" i="2"/>
  <c r="L117" i="2"/>
  <c r="N117" i="2"/>
  <c r="O117" i="2"/>
  <c r="P117" i="2"/>
  <c r="Q117" i="2"/>
  <c r="U117" i="2"/>
  <c r="B118" i="2"/>
  <c r="D118" i="2"/>
  <c r="E118" i="2"/>
  <c r="F118" i="2"/>
  <c r="G118" i="2"/>
  <c r="H118" i="2"/>
  <c r="L118" i="2"/>
  <c r="N118" i="2"/>
  <c r="O118" i="2"/>
  <c r="P118" i="2"/>
  <c r="Q118" i="2"/>
  <c r="U118" i="2"/>
  <c r="B119" i="2"/>
  <c r="D119" i="2"/>
  <c r="E119" i="2"/>
  <c r="F119" i="2"/>
  <c r="G119" i="2"/>
  <c r="H119" i="2"/>
  <c r="L119" i="2"/>
  <c r="N119" i="2"/>
  <c r="O119" i="2"/>
  <c r="P119" i="2"/>
  <c r="Q119" i="2"/>
  <c r="U119" i="2"/>
  <c r="B120" i="2"/>
  <c r="D120" i="2"/>
  <c r="E120" i="2"/>
  <c r="F120" i="2"/>
  <c r="G120" i="2"/>
  <c r="H120" i="2"/>
  <c r="L120" i="2"/>
  <c r="N120" i="2"/>
  <c r="O120" i="2"/>
  <c r="P120" i="2"/>
  <c r="Q120" i="2"/>
  <c r="U120" i="2"/>
  <c r="B121" i="2"/>
  <c r="D121" i="2"/>
  <c r="E121" i="2"/>
  <c r="F121" i="2"/>
  <c r="G121" i="2"/>
  <c r="H121" i="2"/>
  <c r="L121" i="2"/>
  <c r="N121" i="2"/>
  <c r="O121" i="2"/>
  <c r="P121" i="2"/>
  <c r="Q121" i="2"/>
  <c r="U121" i="2"/>
  <c r="B122" i="2"/>
  <c r="D122" i="2"/>
  <c r="E122" i="2"/>
  <c r="F122" i="2"/>
  <c r="G122" i="2"/>
  <c r="H122" i="2"/>
  <c r="L122" i="2"/>
  <c r="N122" i="2"/>
  <c r="O122" i="2"/>
  <c r="P122" i="2"/>
  <c r="Q122" i="2"/>
  <c r="U122" i="2"/>
  <c r="B123" i="2"/>
  <c r="D123" i="2"/>
  <c r="E123" i="2"/>
  <c r="F123" i="2"/>
  <c r="G123" i="2"/>
  <c r="H123" i="2"/>
  <c r="L123" i="2"/>
  <c r="N123" i="2"/>
  <c r="O123" i="2"/>
  <c r="P123" i="2"/>
  <c r="Q123" i="2"/>
  <c r="U123" i="2"/>
  <c r="B124" i="2"/>
  <c r="D124" i="2"/>
  <c r="E124" i="2"/>
  <c r="F124" i="2"/>
  <c r="G124" i="2"/>
  <c r="H124" i="2"/>
  <c r="L124" i="2"/>
  <c r="N124" i="2"/>
  <c r="O124" i="2"/>
  <c r="P124" i="2"/>
  <c r="Q124" i="2"/>
  <c r="U124" i="2"/>
  <c r="B125" i="2"/>
  <c r="D125" i="2"/>
  <c r="E125" i="2"/>
  <c r="F125" i="2"/>
  <c r="G125" i="2"/>
  <c r="H125" i="2"/>
  <c r="L125" i="2"/>
  <c r="N125" i="2"/>
  <c r="O125" i="2"/>
  <c r="P125" i="2"/>
  <c r="Q125" i="2"/>
  <c r="U125" i="2"/>
  <c r="B126" i="2"/>
  <c r="D126" i="2"/>
  <c r="E126" i="2"/>
  <c r="F126" i="2"/>
  <c r="G126" i="2"/>
  <c r="H126" i="2"/>
  <c r="L126" i="2"/>
  <c r="N126" i="2"/>
  <c r="O126" i="2"/>
  <c r="P126" i="2"/>
  <c r="Q126" i="2"/>
  <c r="U126" i="2"/>
  <c r="B127" i="2"/>
  <c r="D127" i="2"/>
  <c r="E127" i="2"/>
  <c r="F127" i="2"/>
  <c r="G127" i="2"/>
  <c r="H127" i="2"/>
  <c r="L127" i="2"/>
  <c r="N127" i="2"/>
  <c r="O127" i="2"/>
  <c r="P127" i="2"/>
  <c r="Q127" i="2"/>
  <c r="U127" i="2"/>
  <c r="B128" i="2"/>
  <c r="D128" i="2"/>
  <c r="E128" i="2"/>
  <c r="F128" i="2"/>
  <c r="G128" i="2"/>
  <c r="H128" i="2"/>
  <c r="L128" i="2"/>
  <c r="N128" i="2"/>
  <c r="O128" i="2"/>
  <c r="P128" i="2"/>
  <c r="Q128" i="2"/>
  <c r="U128" i="2"/>
  <c r="B129" i="2"/>
  <c r="D129" i="2"/>
  <c r="E129" i="2"/>
  <c r="F129" i="2"/>
  <c r="G129" i="2"/>
  <c r="H129" i="2"/>
  <c r="L129" i="2"/>
  <c r="N129" i="2"/>
  <c r="O129" i="2"/>
  <c r="P129" i="2"/>
  <c r="Q129" i="2"/>
  <c r="U129" i="2"/>
  <c r="B130" i="2"/>
  <c r="D130" i="2"/>
  <c r="E130" i="2"/>
  <c r="F130" i="2"/>
  <c r="G130" i="2"/>
  <c r="H130" i="2"/>
  <c r="L130" i="2"/>
  <c r="N130" i="2"/>
  <c r="O130" i="2"/>
  <c r="P130" i="2"/>
  <c r="Q130" i="2"/>
  <c r="U130" i="2"/>
  <c r="B131" i="2"/>
  <c r="D131" i="2"/>
  <c r="E131" i="2"/>
  <c r="F131" i="2"/>
  <c r="G131" i="2"/>
  <c r="H131" i="2"/>
  <c r="L131" i="2"/>
  <c r="N131" i="2"/>
  <c r="O131" i="2"/>
  <c r="P131" i="2"/>
  <c r="Q131" i="2"/>
  <c r="U131" i="2"/>
  <c r="B132" i="2"/>
  <c r="D132" i="2"/>
  <c r="E132" i="2"/>
  <c r="F132" i="2"/>
  <c r="G132" i="2"/>
  <c r="H132" i="2"/>
  <c r="L132" i="2"/>
  <c r="N132" i="2"/>
  <c r="O132" i="2"/>
  <c r="P132" i="2"/>
  <c r="Q132" i="2"/>
  <c r="U132" i="2"/>
  <c r="B133" i="2"/>
  <c r="D133" i="2"/>
  <c r="E133" i="2"/>
  <c r="F133" i="2"/>
  <c r="G133" i="2"/>
  <c r="H133" i="2"/>
  <c r="L133" i="2"/>
  <c r="N133" i="2"/>
  <c r="O133" i="2"/>
  <c r="P133" i="2"/>
  <c r="Q133" i="2"/>
  <c r="U133" i="2"/>
  <c r="B134" i="2"/>
  <c r="D134" i="2"/>
  <c r="E134" i="2"/>
  <c r="F134" i="2"/>
  <c r="G134" i="2"/>
  <c r="H134" i="2"/>
  <c r="L134" i="2"/>
  <c r="N134" i="2"/>
  <c r="O134" i="2"/>
  <c r="P134" i="2"/>
  <c r="Q134" i="2"/>
  <c r="U134" i="2"/>
  <c r="B135" i="2"/>
  <c r="D135" i="2"/>
  <c r="E135" i="2"/>
  <c r="F135" i="2"/>
  <c r="G135" i="2"/>
  <c r="H135" i="2"/>
  <c r="L135" i="2"/>
  <c r="N135" i="2"/>
  <c r="O135" i="2"/>
  <c r="P135" i="2"/>
  <c r="Q135" i="2"/>
  <c r="U135" i="2"/>
  <c r="B136" i="2"/>
  <c r="D136" i="2"/>
  <c r="E136" i="2"/>
  <c r="F136" i="2"/>
  <c r="G136" i="2"/>
  <c r="H136" i="2"/>
  <c r="L136" i="2"/>
  <c r="N136" i="2"/>
  <c r="O136" i="2"/>
  <c r="P136" i="2"/>
  <c r="Q136" i="2"/>
  <c r="U136" i="2"/>
  <c r="B137" i="2"/>
  <c r="D137" i="2"/>
  <c r="E137" i="2"/>
  <c r="F137" i="2"/>
  <c r="G137" i="2"/>
  <c r="H137" i="2"/>
  <c r="L137" i="2"/>
  <c r="N137" i="2"/>
  <c r="O137" i="2"/>
  <c r="P137" i="2"/>
  <c r="Q137" i="2"/>
  <c r="U137" i="2"/>
  <c r="B138" i="2"/>
  <c r="D138" i="2"/>
  <c r="E138" i="2"/>
  <c r="F138" i="2"/>
  <c r="G138" i="2"/>
  <c r="H138" i="2"/>
  <c r="L138" i="2"/>
  <c r="N138" i="2"/>
  <c r="O138" i="2"/>
  <c r="P138" i="2"/>
  <c r="Q138" i="2"/>
  <c r="U138" i="2"/>
  <c r="B139" i="2"/>
  <c r="D139" i="2"/>
  <c r="E139" i="2"/>
  <c r="F139" i="2"/>
  <c r="G139" i="2"/>
  <c r="H139" i="2"/>
  <c r="L139" i="2"/>
  <c r="N139" i="2"/>
  <c r="O139" i="2"/>
  <c r="P139" i="2"/>
  <c r="Q139" i="2"/>
  <c r="U139" i="2"/>
  <c r="B140" i="2"/>
  <c r="D140" i="2"/>
  <c r="E140" i="2"/>
  <c r="F140" i="2"/>
  <c r="G140" i="2"/>
  <c r="H140" i="2"/>
  <c r="L140" i="2"/>
  <c r="N140" i="2"/>
  <c r="O140" i="2"/>
  <c r="P140" i="2"/>
  <c r="Q140" i="2"/>
  <c r="U140" i="2"/>
  <c r="B141" i="2"/>
  <c r="D141" i="2"/>
  <c r="E141" i="2"/>
  <c r="F141" i="2"/>
  <c r="G141" i="2"/>
  <c r="H141" i="2"/>
  <c r="L141" i="2"/>
  <c r="N141" i="2"/>
  <c r="O141" i="2"/>
  <c r="P141" i="2"/>
  <c r="Q141" i="2"/>
  <c r="U141" i="2"/>
  <c r="B142" i="2"/>
  <c r="D142" i="2"/>
  <c r="E142" i="2"/>
  <c r="F142" i="2"/>
  <c r="G142" i="2"/>
  <c r="H142" i="2"/>
  <c r="L142" i="2"/>
  <c r="N142" i="2"/>
  <c r="O142" i="2"/>
  <c r="P142" i="2"/>
  <c r="Q142" i="2"/>
  <c r="U142" i="2"/>
  <c r="B143" i="2"/>
  <c r="D143" i="2"/>
  <c r="E143" i="2"/>
  <c r="F143" i="2"/>
  <c r="G143" i="2"/>
  <c r="H143" i="2"/>
  <c r="L143" i="2"/>
  <c r="N143" i="2"/>
  <c r="O143" i="2"/>
  <c r="P143" i="2"/>
  <c r="Q143" i="2"/>
  <c r="U143" i="2"/>
  <c r="B144" i="2"/>
  <c r="D144" i="2"/>
  <c r="E144" i="2"/>
  <c r="F144" i="2"/>
  <c r="G144" i="2"/>
  <c r="H144" i="2"/>
  <c r="L144" i="2"/>
  <c r="N144" i="2"/>
  <c r="O144" i="2"/>
  <c r="P144" i="2"/>
  <c r="Q144" i="2"/>
  <c r="U144" i="2"/>
  <c r="B145" i="2"/>
  <c r="D145" i="2"/>
  <c r="E145" i="2"/>
  <c r="F145" i="2"/>
  <c r="G145" i="2"/>
  <c r="H145" i="2"/>
  <c r="L145" i="2"/>
  <c r="N145" i="2"/>
  <c r="O145" i="2"/>
  <c r="P145" i="2"/>
  <c r="Q145" i="2"/>
  <c r="U145" i="2"/>
  <c r="B146" i="2"/>
  <c r="D146" i="2"/>
  <c r="E146" i="2"/>
  <c r="F146" i="2"/>
  <c r="G146" i="2"/>
  <c r="H146" i="2"/>
  <c r="L146" i="2"/>
  <c r="N146" i="2"/>
  <c r="O146" i="2"/>
  <c r="P146" i="2"/>
  <c r="Q146" i="2"/>
  <c r="U146" i="2"/>
  <c r="B147" i="2"/>
  <c r="D147" i="2"/>
  <c r="E147" i="2"/>
  <c r="F147" i="2"/>
  <c r="G147" i="2"/>
  <c r="H147" i="2"/>
  <c r="L147" i="2"/>
  <c r="N147" i="2"/>
  <c r="O147" i="2"/>
  <c r="P147" i="2"/>
  <c r="Q147" i="2"/>
  <c r="U147" i="2"/>
  <c r="B148" i="2"/>
  <c r="D148" i="2"/>
  <c r="E148" i="2"/>
  <c r="F148" i="2"/>
  <c r="G148" i="2"/>
  <c r="H148" i="2"/>
  <c r="L148" i="2"/>
  <c r="N148" i="2"/>
  <c r="O148" i="2"/>
  <c r="P148" i="2"/>
  <c r="Q148" i="2"/>
  <c r="U148" i="2"/>
  <c r="B149" i="2"/>
  <c r="D149" i="2"/>
  <c r="E149" i="2"/>
  <c r="F149" i="2"/>
  <c r="G149" i="2"/>
  <c r="H149" i="2"/>
  <c r="L149" i="2"/>
  <c r="N149" i="2"/>
  <c r="O149" i="2"/>
  <c r="P149" i="2"/>
  <c r="Q149" i="2"/>
  <c r="U149" i="2"/>
  <c r="B150" i="2"/>
  <c r="D150" i="2"/>
  <c r="E150" i="2"/>
  <c r="F150" i="2"/>
  <c r="G150" i="2"/>
  <c r="H150" i="2"/>
  <c r="L150" i="2"/>
  <c r="N150" i="2"/>
  <c r="O150" i="2"/>
  <c r="P150" i="2"/>
  <c r="Q150" i="2"/>
  <c r="U150" i="2"/>
  <c r="B151" i="2"/>
  <c r="D151" i="2"/>
  <c r="E151" i="2"/>
  <c r="F151" i="2"/>
  <c r="G151" i="2"/>
  <c r="H151" i="2"/>
  <c r="L151" i="2"/>
  <c r="N151" i="2"/>
  <c r="O151" i="2"/>
  <c r="P151" i="2"/>
  <c r="Q151" i="2"/>
  <c r="U151" i="2"/>
  <c r="B152" i="2"/>
  <c r="D152" i="2"/>
  <c r="E152" i="2"/>
  <c r="F152" i="2"/>
  <c r="G152" i="2"/>
  <c r="H152" i="2"/>
  <c r="L152" i="2"/>
  <c r="N152" i="2"/>
  <c r="O152" i="2"/>
  <c r="P152" i="2"/>
  <c r="Q152" i="2"/>
  <c r="U152" i="2"/>
  <c r="B153" i="2"/>
  <c r="D153" i="2"/>
  <c r="E153" i="2"/>
  <c r="F153" i="2"/>
  <c r="G153" i="2"/>
  <c r="H153" i="2"/>
  <c r="L153" i="2"/>
  <c r="N153" i="2"/>
  <c r="O153" i="2"/>
  <c r="P153" i="2"/>
  <c r="Q153" i="2"/>
  <c r="U153" i="2"/>
  <c r="B154" i="2"/>
  <c r="D154" i="2"/>
  <c r="E154" i="2"/>
  <c r="F154" i="2"/>
  <c r="G154" i="2"/>
  <c r="H154" i="2"/>
  <c r="L154" i="2"/>
  <c r="N154" i="2"/>
  <c r="O154" i="2"/>
  <c r="P154" i="2"/>
  <c r="Q154" i="2"/>
  <c r="U154" i="2"/>
  <c r="B155" i="2"/>
  <c r="D155" i="2"/>
  <c r="E155" i="2"/>
  <c r="F155" i="2"/>
  <c r="G155" i="2"/>
  <c r="H155" i="2"/>
  <c r="L155" i="2"/>
  <c r="N155" i="2"/>
  <c r="O155" i="2"/>
  <c r="P155" i="2"/>
  <c r="Q155" i="2"/>
  <c r="U155" i="2"/>
  <c r="B156" i="2"/>
  <c r="D156" i="2"/>
  <c r="E156" i="2"/>
  <c r="F156" i="2"/>
  <c r="G156" i="2"/>
  <c r="H156" i="2"/>
  <c r="L156" i="2"/>
  <c r="N156" i="2"/>
  <c r="O156" i="2"/>
  <c r="P156" i="2"/>
  <c r="Q156" i="2"/>
  <c r="U156" i="2"/>
  <c r="B157" i="2"/>
  <c r="D157" i="2"/>
  <c r="E157" i="2"/>
  <c r="F157" i="2"/>
  <c r="G157" i="2"/>
  <c r="H157" i="2"/>
  <c r="L157" i="2"/>
  <c r="N157" i="2"/>
  <c r="O157" i="2"/>
  <c r="P157" i="2"/>
  <c r="Q157" i="2"/>
  <c r="U157" i="2"/>
  <c r="B158" i="2"/>
  <c r="D158" i="2"/>
  <c r="E158" i="2"/>
  <c r="F158" i="2"/>
  <c r="G158" i="2"/>
  <c r="H158" i="2"/>
  <c r="L158" i="2"/>
  <c r="N158" i="2"/>
  <c r="O158" i="2"/>
  <c r="P158" i="2"/>
  <c r="Q158" i="2"/>
  <c r="U158" i="2"/>
  <c r="B159" i="2"/>
  <c r="D159" i="2"/>
  <c r="E159" i="2"/>
  <c r="F159" i="2"/>
  <c r="G159" i="2"/>
  <c r="H159" i="2"/>
  <c r="L159" i="2"/>
  <c r="N159" i="2"/>
  <c r="O159" i="2"/>
  <c r="P159" i="2"/>
  <c r="Q159" i="2"/>
  <c r="U159" i="2"/>
  <c r="B160" i="2"/>
  <c r="D160" i="2"/>
  <c r="E160" i="2"/>
  <c r="F160" i="2"/>
  <c r="G160" i="2"/>
  <c r="H160" i="2"/>
  <c r="L160" i="2"/>
  <c r="N160" i="2"/>
  <c r="O160" i="2"/>
  <c r="P160" i="2"/>
  <c r="Q160" i="2"/>
  <c r="U160" i="2"/>
  <c r="B161" i="2"/>
  <c r="D161" i="2"/>
  <c r="E161" i="2"/>
  <c r="F161" i="2"/>
  <c r="G161" i="2"/>
  <c r="H161" i="2"/>
  <c r="L161" i="2"/>
  <c r="N161" i="2"/>
  <c r="O161" i="2"/>
  <c r="P161" i="2"/>
  <c r="Q161" i="2"/>
  <c r="U161" i="2"/>
  <c r="B162" i="2"/>
  <c r="D162" i="2"/>
  <c r="E162" i="2"/>
  <c r="F162" i="2"/>
  <c r="G162" i="2"/>
  <c r="H162" i="2"/>
  <c r="L162" i="2"/>
  <c r="N162" i="2"/>
  <c r="O162" i="2"/>
  <c r="P162" i="2"/>
  <c r="Q162" i="2"/>
  <c r="U162" i="2"/>
  <c r="B163" i="2"/>
  <c r="D163" i="2"/>
  <c r="E163" i="2"/>
  <c r="F163" i="2"/>
  <c r="G163" i="2"/>
  <c r="H163" i="2"/>
  <c r="L163" i="2"/>
  <c r="N163" i="2"/>
  <c r="O163" i="2"/>
  <c r="P163" i="2"/>
  <c r="Q163" i="2"/>
  <c r="U163" i="2"/>
  <c r="B164" i="2"/>
  <c r="D164" i="2"/>
  <c r="E164" i="2"/>
  <c r="F164" i="2"/>
  <c r="G164" i="2"/>
  <c r="H164" i="2"/>
  <c r="L164" i="2"/>
  <c r="N164" i="2"/>
  <c r="O164" i="2"/>
  <c r="P164" i="2"/>
  <c r="Q164" i="2"/>
  <c r="U164" i="2"/>
  <c r="B165" i="2"/>
  <c r="D165" i="2"/>
  <c r="E165" i="2"/>
  <c r="F165" i="2"/>
  <c r="G165" i="2"/>
  <c r="H165" i="2"/>
  <c r="L165" i="2"/>
  <c r="N165" i="2"/>
  <c r="O165" i="2"/>
  <c r="P165" i="2"/>
  <c r="Q165" i="2"/>
  <c r="U165" i="2"/>
  <c r="B166" i="2"/>
  <c r="D166" i="2"/>
  <c r="E166" i="2"/>
  <c r="F166" i="2"/>
  <c r="G166" i="2"/>
  <c r="H166" i="2"/>
  <c r="L166" i="2"/>
  <c r="N166" i="2"/>
  <c r="O166" i="2"/>
  <c r="P166" i="2"/>
  <c r="Q166" i="2"/>
  <c r="U166" i="2"/>
  <c r="B167" i="2"/>
  <c r="D167" i="2"/>
  <c r="E167" i="2"/>
  <c r="F167" i="2"/>
  <c r="G167" i="2"/>
  <c r="H167" i="2"/>
  <c r="L167" i="2"/>
  <c r="N167" i="2"/>
  <c r="O167" i="2"/>
  <c r="P167" i="2"/>
  <c r="Q167" i="2"/>
  <c r="U167" i="2"/>
  <c r="B168" i="2"/>
  <c r="D168" i="2"/>
  <c r="E168" i="2"/>
  <c r="F168" i="2"/>
  <c r="G168" i="2"/>
  <c r="H168" i="2"/>
  <c r="L168" i="2"/>
  <c r="N168" i="2"/>
  <c r="O168" i="2"/>
  <c r="P168" i="2"/>
  <c r="Q168" i="2"/>
  <c r="U168" i="2"/>
  <c r="B169" i="2"/>
  <c r="D169" i="2"/>
  <c r="E169" i="2"/>
  <c r="F169" i="2"/>
  <c r="G169" i="2"/>
  <c r="H169" i="2"/>
  <c r="L169" i="2"/>
  <c r="N169" i="2"/>
  <c r="O169" i="2"/>
  <c r="P169" i="2"/>
  <c r="Q169" i="2"/>
  <c r="U169" i="2"/>
  <c r="B170" i="2"/>
  <c r="D170" i="2"/>
  <c r="E170" i="2"/>
  <c r="F170" i="2"/>
  <c r="G170" i="2"/>
  <c r="H170" i="2"/>
  <c r="L170" i="2"/>
  <c r="N170" i="2"/>
  <c r="O170" i="2"/>
  <c r="P170" i="2"/>
  <c r="Q170" i="2"/>
  <c r="U170" i="2"/>
  <c r="B171" i="2"/>
  <c r="D171" i="2"/>
  <c r="E171" i="2"/>
  <c r="F171" i="2"/>
  <c r="G171" i="2"/>
  <c r="H171" i="2"/>
  <c r="L171" i="2"/>
  <c r="N171" i="2"/>
  <c r="O171" i="2"/>
  <c r="P171" i="2"/>
  <c r="Q171" i="2"/>
  <c r="U171" i="2"/>
  <c r="B172" i="2"/>
  <c r="D172" i="2"/>
  <c r="E172" i="2"/>
  <c r="F172" i="2"/>
  <c r="G172" i="2"/>
  <c r="H172" i="2"/>
  <c r="L172" i="2"/>
  <c r="N172" i="2"/>
  <c r="O172" i="2"/>
  <c r="P172" i="2"/>
  <c r="Q172" i="2"/>
  <c r="U172" i="2"/>
  <c r="B173" i="2"/>
  <c r="D173" i="2"/>
  <c r="E173" i="2"/>
  <c r="F173" i="2"/>
  <c r="G173" i="2"/>
  <c r="H173" i="2"/>
  <c r="L173" i="2"/>
  <c r="N173" i="2"/>
  <c r="O173" i="2"/>
  <c r="P173" i="2"/>
  <c r="Q173" i="2"/>
  <c r="U173" i="2"/>
  <c r="B174" i="2"/>
  <c r="D174" i="2"/>
  <c r="E174" i="2"/>
  <c r="F174" i="2"/>
  <c r="G174" i="2"/>
  <c r="H174" i="2"/>
  <c r="L174" i="2"/>
  <c r="N174" i="2"/>
  <c r="O174" i="2"/>
  <c r="P174" i="2"/>
  <c r="Q174" i="2"/>
  <c r="U174" i="2"/>
  <c r="B175" i="2"/>
  <c r="D175" i="2"/>
  <c r="E175" i="2"/>
  <c r="F175" i="2"/>
  <c r="G175" i="2"/>
  <c r="H175" i="2"/>
  <c r="L175" i="2"/>
  <c r="N175" i="2"/>
  <c r="O175" i="2"/>
  <c r="P175" i="2"/>
  <c r="Q175" i="2"/>
  <c r="U175" i="2"/>
  <c r="B176" i="2"/>
  <c r="D176" i="2"/>
  <c r="E176" i="2"/>
  <c r="F176" i="2"/>
  <c r="G176" i="2"/>
  <c r="H176" i="2"/>
  <c r="L176" i="2"/>
  <c r="N176" i="2"/>
  <c r="O176" i="2"/>
  <c r="P176" i="2"/>
  <c r="Q176" i="2"/>
  <c r="U176" i="2"/>
  <c r="B177" i="2"/>
  <c r="D177" i="2"/>
  <c r="E177" i="2"/>
  <c r="F177" i="2"/>
  <c r="G177" i="2"/>
  <c r="H177" i="2"/>
  <c r="L177" i="2"/>
  <c r="N177" i="2"/>
  <c r="O177" i="2"/>
  <c r="P177" i="2"/>
  <c r="Q177" i="2"/>
  <c r="U177" i="2"/>
  <c r="B178" i="2"/>
  <c r="D178" i="2"/>
  <c r="E178" i="2"/>
  <c r="F178" i="2"/>
  <c r="G178" i="2"/>
  <c r="H178" i="2"/>
  <c r="L178" i="2"/>
  <c r="N178" i="2"/>
  <c r="O178" i="2"/>
  <c r="P178" i="2"/>
  <c r="Q178" i="2"/>
  <c r="U178" i="2"/>
  <c r="B179" i="2"/>
  <c r="D179" i="2"/>
  <c r="E179" i="2"/>
  <c r="F179" i="2"/>
  <c r="G179" i="2"/>
  <c r="H179" i="2"/>
  <c r="L179" i="2"/>
  <c r="N179" i="2"/>
  <c r="O179" i="2"/>
  <c r="P179" i="2"/>
  <c r="Q179" i="2"/>
  <c r="U179" i="2"/>
  <c r="B180" i="2"/>
  <c r="D180" i="2"/>
  <c r="E180" i="2"/>
  <c r="F180" i="2"/>
  <c r="G180" i="2"/>
  <c r="H180" i="2"/>
  <c r="L180" i="2"/>
  <c r="N180" i="2"/>
  <c r="O180" i="2"/>
  <c r="P180" i="2"/>
  <c r="Q180" i="2"/>
  <c r="U180" i="2"/>
  <c r="B181" i="2"/>
  <c r="D181" i="2"/>
  <c r="E181" i="2"/>
  <c r="F181" i="2"/>
  <c r="G181" i="2"/>
  <c r="H181" i="2"/>
  <c r="L181" i="2"/>
  <c r="N181" i="2"/>
  <c r="O181" i="2"/>
  <c r="P181" i="2"/>
  <c r="Q181" i="2"/>
  <c r="U181" i="2"/>
  <c r="B182" i="2"/>
  <c r="D182" i="2"/>
  <c r="E182" i="2"/>
  <c r="F182" i="2"/>
  <c r="G182" i="2"/>
  <c r="H182" i="2"/>
  <c r="L182" i="2"/>
  <c r="N182" i="2"/>
  <c r="O182" i="2"/>
  <c r="P182" i="2"/>
  <c r="Q182" i="2"/>
  <c r="U182" i="2"/>
  <c r="B183" i="2"/>
  <c r="D183" i="2"/>
  <c r="E183" i="2"/>
  <c r="F183" i="2"/>
  <c r="G183" i="2"/>
  <c r="H183" i="2"/>
  <c r="L183" i="2"/>
  <c r="N183" i="2"/>
  <c r="O183" i="2"/>
  <c r="P183" i="2"/>
  <c r="Q183" i="2"/>
  <c r="U183" i="2"/>
  <c r="B184" i="2"/>
  <c r="D184" i="2"/>
  <c r="E184" i="2"/>
  <c r="F184" i="2"/>
  <c r="G184" i="2"/>
  <c r="H184" i="2"/>
  <c r="L184" i="2"/>
  <c r="N184" i="2"/>
  <c r="O184" i="2"/>
  <c r="P184" i="2"/>
  <c r="Q184" i="2"/>
  <c r="U184" i="2"/>
  <c r="B185" i="2"/>
  <c r="D185" i="2"/>
  <c r="E185" i="2"/>
  <c r="F185" i="2"/>
  <c r="G185" i="2"/>
  <c r="H185" i="2"/>
  <c r="L185" i="2"/>
  <c r="N185" i="2"/>
  <c r="O185" i="2"/>
  <c r="P185" i="2"/>
  <c r="Q185" i="2"/>
  <c r="U185" i="2"/>
  <c r="B186" i="2"/>
  <c r="D186" i="2"/>
  <c r="E186" i="2"/>
  <c r="F186" i="2"/>
  <c r="G186" i="2"/>
  <c r="H186" i="2"/>
  <c r="L186" i="2"/>
  <c r="N186" i="2"/>
  <c r="O186" i="2"/>
  <c r="P186" i="2"/>
  <c r="Q186" i="2"/>
  <c r="U186" i="2"/>
  <c r="B187" i="2"/>
  <c r="D187" i="2"/>
  <c r="E187" i="2"/>
  <c r="F187" i="2"/>
  <c r="G187" i="2"/>
  <c r="H187" i="2"/>
  <c r="L187" i="2"/>
  <c r="N187" i="2"/>
  <c r="O187" i="2"/>
  <c r="P187" i="2"/>
  <c r="Q187" i="2"/>
  <c r="U187" i="2"/>
  <c r="B188" i="2"/>
  <c r="D188" i="2"/>
  <c r="E188" i="2"/>
  <c r="F188" i="2"/>
  <c r="G188" i="2"/>
  <c r="H188" i="2"/>
  <c r="L188" i="2"/>
  <c r="N188" i="2"/>
  <c r="O188" i="2"/>
  <c r="P188" i="2"/>
  <c r="Q188" i="2"/>
  <c r="U188" i="2"/>
  <c r="B189" i="2"/>
  <c r="D189" i="2"/>
  <c r="E189" i="2"/>
  <c r="F189" i="2"/>
  <c r="G189" i="2"/>
  <c r="H189" i="2"/>
  <c r="L189" i="2"/>
  <c r="N189" i="2"/>
  <c r="O189" i="2"/>
  <c r="P189" i="2"/>
  <c r="Q189" i="2"/>
  <c r="U189" i="2"/>
  <c r="B190" i="2"/>
  <c r="D190" i="2"/>
  <c r="E190" i="2"/>
  <c r="F190" i="2"/>
  <c r="G190" i="2"/>
  <c r="H190" i="2"/>
  <c r="L190" i="2"/>
  <c r="N190" i="2"/>
  <c r="O190" i="2"/>
  <c r="P190" i="2"/>
  <c r="Q190" i="2"/>
  <c r="U190" i="2"/>
  <c r="B191" i="2"/>
  <c r="D191" i="2"/>
  <c r="E191" i="2"/>
  <c r="F191" i="2"/>
  <c r="G191" i="2"/>
  <c r="H191" i="2"/>
  <c r="L191" i="2"/>
  <c r="N191" i="2"/>
  <c r="O191" i="2"/>
  <c r="P191" i="2"/>
  <c r="Q191" i="2"/>
  <c r="U191" i="2"/>
  <c r="B192" i="2"/>
  <c r="D192" i="2"/>
  <c r="E192" i="2"/>
  <c r="F192" i="2"/>
  <c r="G192" i="2"/>
  <c r="H192" i="2"/>
  <c r="L192" i="2"/>
  <c r="N192" i="2"/>
  <c r="O192" i="2"/>
  <c r="P192" i="2"/>
  <c r="Q192" i="2"/>
  <c r="U192" i="2"/>
  <c r="B193" i="2"/>
  <c r="D193" i="2"/>
  <c r="E193" i="2"/>
  <c r="F193" i="2"/>
  <c r="G193" i="2"/>
  <c r="H193" i="2"/>
  <c r="L193" i="2"/>
  <c r="N193" i="2"/>
  <c r="O193" i="2"/>
  <c r="P193" i="2"/>
  <c r="Q193" i="2"/>
  <c r="U193" i="2"/>
  <c r="B194" i="2"/>
  <c r="D194" i="2"/>
  <c r="E194" i="2"/>
  <c r="F194" i="2"/>
  <c r="G194" i="2"/>
  <c r="H194" i="2"/>
  <c r="L194" i="2"/>
  <c r="N194" i="2"/>
  <c r="O194" i="2"/>
  <c r="P194" i="2"/>
  <c r="Q194" i="2"/>
  <c r="U194" i="2"/>
  <c r="B195" i="2"/>
  <c r="D195" i="2"/>
  <c r="E195" i="2"/>
  <c r="F195" i="2"/>
  <c r="G195" i="2"/>
  <c r="H195" i="2"/>
  <c r="L195" i="2"/>
  <c r="N195" i="2"/>
  <c r="O195" i="2"/>
  <c r="P195" i="2"/>
  <c r="Q195" i="2"/>
  <c r="U195" i="2"/>
  <c r="B196" i="2"/>
  <c r="D196" i="2"/>
  <c r="E196" i="2"/>
  <c r="F196" i="2"/>
  <c r="G196" i="2"/>
  <c r="H196" i="2"/>
  <c r="L196" i="2"/>
  <c r="N196" i="2"/>
  <c r="O196" i="2"/>
  <c r="P196" i="2"/>
  <c r="Q196" i="2"/>
  <c r="U196" i="2"/>
  <c r="B197" i="2"/>
  <c r="D197" i="2"/>
  <c r="E197" i="2"/>
  <c r="F197" i="2"/>
  <c r="G197" i="2"/>
  <c r="H197" i="2"/>
  <c r="L197" i="2"/>
  <c r="N197" i="2"/>
  <c r="O197" i="2"/>
  <c r="P197" i="2"/>
  <c r="Q197" i="2"/>
  <c r="U197" i="2"/>
  <c r="B198" i="2"/>
  <c r="D198" i="2"/>
  <c r="E198" i="2"/>
  <c r="F198" i="2"/>
  <c r="G198" i="2"/>
  <c r="H198" i="2"/>
  <c r="L198" i="2"/>
  <c r="N198" i="2"/>
  <c r="O198" i="2"/>
  <c r="P198" i="2"/>
  <c r="Q198" i="2"/>
  <c r="U198" i="2"/>
  <c r="B199" i="2"/>
  <c r="D199" i="2"/>
  <c r="E199" i="2"/>
  <c r="F199" i="2"/>
  <c r="G199" i="2"/>
  <c r="H199" i="2"/>
  <c r="L199" i="2"/>
  <c r="N199" i="2"/>
  <c r="O199" i="2"/>
  <c r="P199" i="2"/>
  <c r="Q199" i="2"/>
  <c r="U199" i="2"/>
  <c r="B200" i="2"/>
  <c r="D200" i="2"/>
  <c r="E200" i="2"/>
  <c r="F200" i="2"/>
  <c r="G200" i="2"/>
  <c r="H200" i="2"/>
  <c r="L200" i="2"/>
  <c r="N200" i="2"/>
  <c r="O200" i="2"/>
  <c r="P200" i="2"/>
  <c r="Q200" i="2"/>
  <c r="U200" i="2"/>
  <c r="B201" i="2"/>
  <c r="D201" i="2"/>
  <c r="E201" i="2"/>
  <c r="F201" i="2"/>
  <c r="G201" i="2"/>
  <c r="H201" i="2"/>
  <c r="L201" i="2"/>
  <c r="N201" i="2"/>
  <c r="O201" i="2"/>
  <c r="P201" i="2"/>
  <c r="Q201" i="2"/>
  <c r="U201" i="2"/>
  <c r="B202" i="2"/>
  <c r="D202" i="2"/>
  <c r="E202" i="2"/>
  <c r="F202" i="2"/>
  <c r="G202" i="2"/>
  <c r="H202" i="2"/>
  <c r="L202" i="2"/>
  <c r="N202" i="2"/>
  <c r="O202" i="2"/>
  <c r="P202" i="2"/>
  <c r="Q202" i="2"/>
  <c r="U202" i="2"/>
  <c r="E3" i="2"/>
  <c r="D3" i="2"/>
  <c r="B3" i="2"/>
  <c r="F3" i="2"/>
  <c r="H3" i="2"/>
  <c r="N3" i="2"/>
  <c r="O3" i="2"/>
  <c r="P3" i="2"/>
  <c r="Q3" i="2"/>
</calcChain>
</file>

<file path=xl/sharedStrings.xml><?xml version="1.0" encoding="utf-8"?>
<sst xmlns="http://schemas.openxmlformats.org/spreadsheetml/2006/main" count="268" uniqueCount="247">
  <si>
    <t>Name</t>
  </si>
  <si>
    <t>Vorname</t>
  </si>
  <si>
    <t>Geburtsdatum</t>
  </si>
  <si>
    <t>Straße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</si>
  <si>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</si>
  <si>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</si>
  <si>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</si>
  <si>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</si>
  <si>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</si>
  <si>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</si>
  <si>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</si>
  <si>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</si>
  <si>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</si>
  <si>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</si>
  <si>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</si>
  <si>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</si>
  <si>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</si>
  <si>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</si>
  <si>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</si>
  <si>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</si>
  <si>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</si>
  <si>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</si>
  <si>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</si>
  <si>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</si>
  <si>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</si>
  <si>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</si>
  <si>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</si>
  <si>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</si>
  <si>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</si>
  <si>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</si>
  <si>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</si>
  <si>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Letzter Kontakt
mit dem Indexfall</t>
  </si>
  <si>
    <t>Anzahl</t>
  </si>
  <si>
    <t>Hausnr.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</si>
  <si>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</si>
  <si>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</si>
  <si>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</si>
  <si>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</si>
  <si>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</si>
  <si>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</si>
  <si>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</si>
  <si>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</si>
  <si>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</si>
  <si>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</si>
  <si>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</si>
  <si>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</si>
  <si>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</si>
  <si>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</si>
  <si>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</si>
  <si>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</si>
  <si>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</si>
  <si>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</si>
  <si>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</si>
  <si>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</si>
  <si>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</si>
  <si>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</si>
  <si>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</si>
  <si>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</si>
  <si>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</si>
  <si>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</si>
  <si>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</si>
  <si>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</si>
  <si>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</si>
  <si>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</si>
  <si>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</si>
  <si>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</si>
  <si>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</si>
  <si>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</si>
  <si>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</si>
  <si>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</si>
  <si>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</si>
  <si>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</si>
  <si>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</si>
  <si>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</si>
  <si>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</si>
  <si>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</si>
  <si>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</si>
  <si>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</si>
  <si>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</si>
  <si>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</si>
  <si>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</si>
  <si>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</si>
  <si>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</si>
  <si>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</si>
  <si>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</si>
  <si>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</si>
  <si>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</si>
  <si>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</si>
  <si>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</si>
  <si>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</si>
  <si>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</si>
  <si>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</si>
  <si>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</si>
  <si>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</si>
  <si>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</si>
  <si>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</si>
  <si>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</si>
  <si>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</si>
  <si>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</si>
  <si>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</si>
  <si>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</si>
  <si>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</si>
  <si>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</si>
  <si>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</si>
  <si>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</si>
  <si>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</si>
  <si>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</si>
  <si>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</si>
  <si>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</si>
  <si>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</si>
  <si>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</si>
  <si>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</si>
  <si>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</si>
  <si>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</si>
  <si>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</si>
  <si>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</si>
  <si>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</si>
  <si>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</si>
  <si>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</si>
  <si>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</si>
  <si>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</si>
  <si>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</si>
  <si>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</si>
  <si>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</si>
  <si>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</si>
  <si>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</si>
  <si>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</si>
  <si>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</si>
  <si>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</si>
  <si>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</si>
  <si>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</si>
  <si>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</si>
  <si>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</si>
  <si>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</si>
  <si>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</si>
  <si>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</si>
  <si>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</si>
  <si>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</si>
  <si>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</si>
  <si>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</si>
  <si>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</si>
  <si>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</si>
  <si>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</si>
  <si>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</si>
  <si>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</si>
  <si>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</si>
  <si>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</si>
  <si>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</si>
  <si>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</si>
  <si>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</si>
  <si>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</si>
  <si>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</si>
  <si>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</si>
  <si>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</si>
  <si>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</si>
  <si>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</si>
  <si>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</si>
  <si>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</si>
  <si>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</si>
  <si>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</si>
  <si>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</si>
  <si>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</si>
  <si>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</si>
  <si>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</si>
  <si>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</si>
  <si>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</si>
  <si>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</si>
  <si>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</si>
  <si>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</si>
  <si>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</si>
  <si>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</si>
  <si>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</si>
  <si>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</si>
  <si>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</si>
  <si>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</si>
  <si>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</si>
  <si>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</si>
  <si>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</si>
  <si>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</si>
  <si>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</si>
  <si>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</si>
  <si>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</si>
  <si>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</si>
  <si>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</si>
  <si>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</si>
  <si>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</si>
  <si>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</si>
  <si>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</si>
  <si>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</si>
  <si>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</si>
  <si>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</si>
  <si>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</si>
  <si>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</si>
  <si>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</si>
  <si>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</si>
  <si>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</si>
  <si>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</si>
  <si>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</si>
  <si>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</si>
  <si>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</si>
  <si>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</si>
  <si>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</si>
  <si>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</si>
  <si>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</si>
  <si>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</si>
  <si>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</si>
  <si>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</si>
  <si>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caseIdExternalSystem</t>
  </si>
  <si>
    <t>disease</t>
  </si>
  <si>
    <t>reportDateTime</t>
  </si>
  <si>
    <t>region</t>
  </si>
  <si>
    <t>district</t>
  </si>
  <si>
    <t>lastContactDate</t>
  </si>
  <si>
    <t>person.firstName</t>
  </si>
  <si>
    <t>person.lastName</t>
  </si>
  <si>
    <t>person.birthdateDD</t>
  </si>
  <si>
    <t>person.birthdateMM</t>
  </si>
  <si>
    <t>person.birthdateYYYY</t>
  </si>
  <si>
    <t>person.phone</t>
  </si>
  <si>
    <t>person.address.city</t>
  </si>
  <si>
    <t>person.address.postalCode</t>
  </si>
  <si>
    <t>person.address.street</t>
  </si>
  <si>
    <t>person.address.houseNumber</t>
  </si>
  <si>
    <t>ContactClassification</t>
  </si>
  <si>
    <t>description</t>
  </si>
  <si>
    <t>additionalDetails</t>
  </si>
  <si>
    <t>person.emailAddress</t>
  </si>
  <si>
    <t>Ort</t>
  </si>
  <si>
    <r>
      <t xml:space="preserve">Maske                                                        </t>
    </r>
    <r>
      <rPr>
        <sz val="11"/>
        <rFont val="Arial"/>
        <family val="2"/>
      </rPr>
      <t>(Auswahl, gilt für Kontaktperson und Indexfall)</t>
    </r>
  </si>
  <si>
    <t>Abstand</t>
  </si>
  <si>
    <t>PLZ</t>
  </si>
  <si>
    <r>
      <t xml:space="preserve">Bemerkung                                 </t>
    </r>
    <r>
      <rPr>
        <sz val="11"/>
        <rFont val="Arial"/>
        <family val="2"/>
      </rPr>
      <t xml:space="preserve"> (z.B. Klasse, Gruppe, Arbeitsbereich, Station, mit Index an Besprechung teilgenommen)</t>
    </r>
  </si>
  <si>
    <r>
      <t xml:space="preserve">Tätigkeit                            </t>
    </r>
    <r>
      <rPr>
        <sz val="11"/>
        <rFont val="Arial"/>
        <family val="2"/>
      </rPr>
      <t xml:space="preserve"> (z.B. Schüler, Lehrer, Erzieher, Büro, Arzt, Pfleger, Reinigungskraft, MA von ext. Firma)</t>
    </r>
  </si>
  <si>
    <t>Vollständig geimpft?</t>
  </si>
  <si>
    <t>Symptomatisch?</t>
  </si>
  <si>
    <t>Genesen?</t>
  </si>
  <si>
    <t>Telefonnummer 1</t>
  </si>
  <si>
    <t>(Telefonnummer 2)</t>
  </si>
  <si>
    <t>(E-Mail 2)</t>
  </si>
  <si>
    <t xml:space="preserve">E-Mail </t>
  </si>
  <si>
    <t>Gesundheitsamt Ingolstadt (Version: 21.01.22)</t>
  </si>
  <si>
    <r>
      <t xml:space="preserve">Luftfilter im Klassenzimmer vorhanden? </t>
    </r>
    <r>
      <rPr>
        <sz val="11"/>
        <rFont val="Arial"/>
        <family val="2"/>
      </rPr>
      <t>(entspricht den aktuellen Qualitätsstandards)</t>
    </r>
  </si>
  <si>
    <t>Contact</t>
  </si>
  <si>
    <t>Person</t>
  </si>
  <si>
    <t xml:space="preserve">Person </t>
  </si>
  <si>
    <t xml:space="preserve">Contact </t>
  </si>
  <si>
    <t>vaccinationStatus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</si>
</sst>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Protection="1"/>
    <xf numFmtId="0" fontId="1" fillId="0" borderId="0" xfId="0" applyFont="1" applyFill="1" applyBorder="1" applyProtection="1"/>
    <xf numFmtId="14" fontId="1" fillId="0" borderId="0" xfId="0" applyNumberFormat="1" applyFont="1" applyFill="1" applyBorder="1" applyProtection="1"/>
    <xf numFmtId="1" fontId="1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2" fillId="3" borderId="0" xfId="0" applyFont="1" applyFill="1" applyAlignment="1" applyProtection="1">
      <alignment horizontal="left" vertical="center"/>
    </xf>
    <xf numFmtId="0" fontId="3" fillId="0" borderId="0" xfId="0" applyFont="1" applyProtection="1"/>
    <xf numFmtId="49" fontId="3" fillId="0" borderId="0" xfId="0" applyNumberFormat="1" applyFont="1" applyProtection="1"/>
    <xf numFmtId="0" fontId="3" fillId="0" borderId="0" xfId="0" applyFont="1" applyAlignment="1" applyProtection="1"/>
    <xf numFmtId="0" fontId="3" fillId="0" borderId="0" xfId="0" applyFont="1" applyFill="1" applyAlignment="1" applyProtection="1"/>
    <xf numFmtId="0" fontId="3" fillId="0" borderId="0" xfId="0" applyFont="1" applyFill="1" applyBorder="1" applyAlignment="1" applyProtection="1"/>
    <xf numFmtId="49" fontId="3" fillId="0" borderId="0" xfId="0" applyNumberFormat="1" applyFont="1" applyFill="1" applyAlignment="1" applyProtection="1"/>
    <xf numFmtId="0" fontId="3" fillId="0" borderId="0" xfId="0" applyFont="1" applyFill="1" applyProtection="1"/>
    <xf numFmtId="0" fontId="3" fillId="0" borderId="0" xfId="0" applyFont="1" applyAlignment="1" applyProtection="1">
      <alignment horizontal="right"/>
    </xf>
    <xf numFmtId="0" fontId="4" fillId="2" borderId="1" xfId="0" applyFont="1" applyFill="1" applyBorder="1" applyProtection="1"/>
    <xf numFmtId="1" fontId="3" fillId="0" borderId="0" xfId="0" applyNumberFormat="1" applyFont="1" applyAlignment="1" applyProtection="1">
      <alignment horizontal="right"/>
    </xf>
    <xf numFmtId="1" fontId="3" fillId="0" borderId="0" xfId="0" applyNumberFormat="1" applyFont="1" applyFill="1" applyAlignment="1" applyProtection="1">
      <alignment horizontal="right"/>
    </xf>
    <xf numFmtId="1" fontId="3" fillId="0" borderId="0" xfId="0" applyNumberFormat="1" applyFont="1" applyFill="1" applyAlignment="1" applyProtection="1"/>
    <xf numFmtId="49" fontId="3" fillId="0" borderId="0" xfId="0" applyNumberFormat="1" applyFont="1" applyAlignment="1" applyProtection="1"/>
    <xf numFmtId="1" fontId="2" fillId="3" borderId="0" xfId="0" applyNumberFormat="1" applyFont="1" applyFill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Alignment="1" applyProtection="1">
      <alignment horizontal="center"/>
    </xf>
    <xf numFmtId="0" fontId="4" fillId="2" borderId="2" xfId="0" applyNumberFormat="1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49" fontId="5" fillId="0" borderId="0" xfId="1" applyNumberForma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Protection="1"/>
    <xf numFmtId="0" fontId="0" fillId="0" borderId="0" xfId="0" applyNumberFormat="1" applyProtection="1"/>
    <xf numFmtId="49" fontId="0" fillId="0" borderId="0" xfId="0" applyNumberFormat="1" applyProtection="1"/>
    <xf numFmtId="0" fontId="3" fillId="4" borderId="4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21"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B13:T213" totalsRowShown="0" headerRowDxfId="20" dataDxfId="19">
  <tableColumns count="19">
    <tableColumn id="1" xr3:uid="{00000000-0010-0000-0000-000001000000}" name="Anzahl" dataDxfId="18"/>
    <tableColumn id="2" xr3:uid="{00000000-0010-0000-0000-000002000000}" name="Name" dataDxfId="17"/>
    <tableColumn id="3" xr3:uid="{00000000-0010-0000-0000-000003000000}" name="Vorname" dataDxfId="16"/>
    <tableColumn id="4" xr3:uid="{00000000-0010-0000-0000-000004000000}" name="Geburtsdatum" dataDxfId="15"/>
    <tableColumn id="7" xr3:uid="{00000000-0010-0000-0000-000007000000}" name="Straße" dataDxfId="14"/>
    <tableColumn id="8" xr3:uid="{00000000-0010-0000-0000-000008000000}" name="Hausnr." dataDxfId="13"/>
    <tableColumn id="9" xr3:uid="{00000000-0010-0000-0000-000009000000}" name="PLZ" dataDxfId="12"/>
    <tableColumn id="17" xr3:uid="{00000000-0010-0000-0000-000011000000}" name="Ort" dataDxfId="11"/>
    <tableColumn id="10" xr3:uid="{00000000-0010-0000-0000-00000A000000}" name="E-Mail " dataDxfId="10"/>
    <tableColumn id="18" xr3:uid="{64913604-01FA-4827-9B2B-374DD7B11E23}" name="(E-Mail 2)" dataDxfId="9" dataCellStyle="Link"/>
    <tableColumn id="11" xr3:uid="{00000000-0010-0000-0000-00000B000000}" name="Telefonnummer 1" dataDxfId="8"/>
    <tableColumn id="16" xr3:uid="{3179A7E6-09B1-4C9E-BBCF-15D158E16FDB}" name="(Telefonnummer 2)" dataDxfId="7"/>
    <tableColumn id="12" xr3:uid="{00000000-0010-0000-0000-00000C000000}" name="Tätigkeit                             (z.B. Schüler, Lehrer, Erzieher, Büro, Arzt, Pfleger, Reinigungskraft, MA von ext. Firma)" dataDxfId="6"/>
    <tableColumn id="13" xr3:uid="{00000000-0010-0000-0000-00000D000000}" name="Bemerkung                                  (z.B. Klasse, Gruppe, Arbeitsbereich, Station, mit Index an Besprechung teilgenommen)" dataDxfId="5"/>
    <tableColumn id="14" xr3:uid="{00000000-0010-0000-0000-00000E000000}" name="Letzter Kontakt_x000a_mit dem Indexfall" dataDxfId="4"/>
    <tableColumn id="25" xr3:uid="{FECBFD07-828A-4AB8-B682-3C60DD1F7736}" name="Abstand" dataDxfId="3"/>
    <tableColumn id="15" xr3:uid="{00000000-0010-0000-0000-00000F000000}" name="Maske                                                        (Auswahl, gilt für Kontaktperson und Indexfall)" dataDxfId="2"/>
    <tableColumn id="5" xr3:uid="{EBAC1C97-BB1E-43DD-9842-592550E46609}" name="Vollständig geimpft?" dataDxfId="1"/>
    <tableColumn id="6" xr3:uid="{957CCA9D-3A11-4812-8D07-75DB72759D44}" name="Symptomatisch?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4"/>
  <sheetViews>
    <sheetView tabSelected="1" zoomScale="70" zoomScaleNormal="70" workbookViewId="0">
      <selection activeCell="C14" sqref="C14"/>
    </sheetView>
  </sheetViews>
  <sheetFormatPr baseColWidth="10" defaultColWidth="11.44140625" defaultRowHeight="13.8" x14ac:dyDescent="0.25"/>
  <cols>
    <col min="1" max="1" width="11.44140625" style="7"/>
    <col min="2" max="2" width="9.109375" style="7" customWidth="1"/>
    <col min="3" max="3" width="23.6640625" style="7" customWidth="1"/>
    <col min="4" max="4" width="23.33203125" style="7" customWidth="1"/>
    <col min="5" max="5" width="17.88671875" style="21" customWidth="1"/>
    <col min="6" max="6" width="22.33203125" style="16" customWidth="1"/>
    <col min="7" max="7" width="9.109375" style="16" bestFit="1" customWidth="1"/>
    <col min="8" max="8" width="14.33203125" style="7" customWidth="1"/>
    <col min="9" max="9" width="27.5546875" style="7" customWidth="1"/>
    <col min="10" max="10" width="26.33203125" style="7" customWidth="1"/>
    <col min="11" max="11" width="28.5546875" style="7" customWidth="1"/>
    <col min="12" max="13" width="20.109375" style="7" customWidth="1"/>
    <col min="14" max="14" width="27.6640625" style="8" customWidth="1"/>
    <col min="15" max="15" width="26.44140625" style="8" customWidth="1"/>
    <col min="16" max="16" width="28" style="7" customWidth="1"/>
    <col min="17" max="17" width="12.33203125" style="7" bestFit="1" customWidth="1"/>
    <col min="18" max="18" width="46.5546875" style="7" bestFit="1" customWidth="1"/>
    <col min="19" max="19" width="42.21875" style="7" customWidth="1"/>
    <col min="20" max="20" width="39.5546875" style="7" bestFit="1" customWidth="1"/>
    <col min="21" max="21" width="22.21875" style="7" customWidth="1"/>
    <col min="22" max="22" width="23" style="7" customWidth="1"/>
    <col min="23" max="16384" width="11.44140625" style="7"/>
  </cols>
  <sheetData>
    <row r="1" spans="1:22" ht="17.399999999999999" x14ac:dyDescent="0.25">
      <c r="A1" s="6" t="s">
        <v>240</v>
      </c>
      <c r="B1" s="6"/>
      <c r="C1" s="6"/>
      <c r="D1" s="6"/>
      <c r="E1" s="20"/>
    </row>
    <row r="2" spans="1:22" x14ac:dyDescent="0.25">
      <c r="B2" s="9"/>
      <c r="C2" s="9"/>
      <c r="D2" s="9"/>
      <c r="H2" s="9"/>
      <c r="I2" s="9"/>
      <c r="J2" s="9"/>
      <c r="K2" s="9"/>
      <c r="L2" s="9"/>
      <c r="M2" s="9"/>
      <c r="N2" s="19"/>
    </row>
    <row r="3" spans="1:22" x14ac:dyDescent="0.25">
      <c r="B3" s="9"/>
      <c r="C3" s="9"/>
      <c r="D3" s="9"/>
      <c r="H3" s="9"/>
      <c r="I3" s="9"/>
      <c r="J3" s="9"/>
      <c r="K3" s="9"/>
      <c r="L3" s="9"/>
      <c r="M3" s="9"/>
      <c r="N3" s="19"/>
    </row>
    <row r="4" spans="1:22" x14ac:dyDescent="0.25">
      <c r="B4" s="9"/>
      <c r="C4" s="9"/>
      <c r="D4" s="9"/>
      <c r="E4" s="9"/>
      <c r="F4" s="9"/>
      <c r="N4" s="7"/>
    </row>
    <row r="5" spans="1:22" x14ac:dyDescent="0.25">
      <c r="E5" s="7"/>
      <c r="F5" s="7"/>
      <c r="N5" s="7"/>
    </row>
    <row r="6" spans="1:22" x14ac:dyDescent="0.25">
      <c r="E6" s="7"/>
      <c r="F6" s="7"/>
      <c r="N6" s="7"/>
    </row>
    <row r="7" spans="1:22" x14ac:dyDescent="0.25">
      <c r="E7" s="7"/>
      <c r="F7" s="7"/>
      <c r="N7" s="7"/>
    </row>
    <row r="8" spans="1:22" x14ac:dyDescent="0.25">
      <c r="E8" s="7"/>
      <c r="F8" s="7"/>
      <c r="N8" s="7"/>
    </row>
    <row r="9" spans="1:22" x14ac:dyDescent="0.25">
      <c r="B9" s="9"/>
      <c r="C9" s="9"/>
      <c r="D9" s="9"/>
      <c r="E9" s="9"/>
      <c r="F9" s="9"/>
      <c r="N9" s="7"/>
    </row>
    <row r="10" spans="1:22" s="13" customFormat="1" x14ac:dyDescent="0.25">
      <c r="A10" s="10"/>
      <c r="B10" s="11"/>
      <c r="C10" s="11"/>
      <c r="D10" s="10"/>
      <c r="E10" s="22"/>
      <c r="F10" s="17"/>
      <c r="G10" s="17"/>
      <c r="H10" s="10"/>
      <c r="I10" s="10"/>
      <c r="J10" s="10"/>
      <c r="K10" s="10"/>
      <c r="L10" s="10"/>
      <c r="M10" s="10"/>
      <c r="N10" s="12"/>
      <c r="O10" s="12"/>
    </row>
    <row r="11" spans="1:22" s="13" customFormat="1" x14ac:dyDescent="0.25">
      <c r="A11" s="10"/>
      <c r="B11" s="11"/>
      <c r="C11" s="11"/>
      <c r="D11" s="10"/>
      <c r="E11" s="22"/>
      <c r="F11" s="17"/>
      <c r="G11" s="17"/>
      <c r="H11" s="10"/>
      <c r="I11" s="10"/>
      <c r="J11" s="10"/>
      <c r="K11" s="10"/>
      <c r="L11" s="10"/>
      <c r="M11" s="10"/>
      <c r="N11" s="12"/>
      <c r="O11" s="12"/>
    </row>
    <row r="12" spans="1:22" s="10" customFormat="1" x14ac:dyDescent="0.25">
      <c r="E12" s="22"/>
      <c r="F12" s="18"/>
      <c r="G12" s="18"/>
      <c r="N12" s="12"/>
    </row>
    <row r="13" spans="1:22" ht="96" customHeight="1" x14ac:dyDescent="0.25">
      <c r="B13" s="15" t="s">
        <v>32</v>
      </c>
      <c r="C13" s="24" t="s">
        <v>0</v>
      </c>
      <c r="D13" s="25" t="s">
        <v>1</v>
      </c>
      <c r="E13" s="23" t="s">
        <v>2</v>
      </c>
      <c r="F13" s="25" t="s">
        <v>3</v>
      </c>
      <c r="G13" s="24" t="s">
        <v>33</v>
      </c>
      <c r="H13" s="25" t="s">
        <v>230</v>
      </c>
      <c r="I13" s="25" t="s">
        <v>227</v>
      </c>
      <c r="J13" s="26" t="s">
        <v>239</v>
      </c>
      <c r="K13" s="26" t="s">
        <v>238</v>
      </c>
      <c r="L13" s="26" t="s">
        <v>236</v>
      </c>
      <c r="M13" s="26" t="s">
        <v>237</v>
      </c>
      <c r="N13" s="27" t="s">
        <v>232</v>
      </c>
      <c r="O13" s="27" t="s">
        <v>231</v>
      </c>
      <c r="P13" s="27" t="s">
        <v>31</v>
      </c>
      <c r="Q13" s="27" t="s">
        <v>229</v>
      </c>
      <c r="R13" s="27" t="s">
        <v>228</v>
      </c>
      <c r="S13" s="27" t="s">
        <v>233</v>
      </c>
      <c r="T13" s="27" t="s">
        <v>234</v>
      </c>
      <c r="U13" s="27" t="s">
        <v>235</v>
      </c>
      <c r="V13" s="27" t="s">
        <v>241</v>
      </c>
    </row>
    <row r="14" spans="1:22" ht="14.4" x14ac:dyDescent="0.3">
      <c r="B14" s="14" t="s">
        <v>4</v>
      </c>
      <c r="C14" s="28"/>
      <c r="D14" s="29"/>
      <c r="E14" s="32"/>
      <c r="F14" s="29"/>
      <c r="G14" s="29"/>
      <c r="H14" s="29"/>
      <c r="I14" s="29"/>
      <c r="J14" s="30"/>
      <c r="K14" s="30"/>
      <c r="L14" s="31"/>
      <c r="M14" s="31"/>
      <c r="N14" s="29"/>
      <c r="O14" s="29"/>
      <c r="P14" s="32"/>
      <c r="Q14" s="32"/>
      <c r="R14" s="29"/>
      <c r="S14" s="29"/>
      <c r="T14" s="29"/>
      <c r="U14" s="36"/>
      <c r="V14" s="36"/>
    </row>
    <row r="15" spans="1:22" ht="14.4" x14ac:dyDescent="0.3">
      <c r="B15" s="14" t="s">
        <v>5</v>
      </c>
      <c r="C15" s="28"/>
      <c r="D15" s="29"/>
      <c r="E15" s="32"/>
      <c r="F15" s="29"/>
      <c r="G15" s="29"/>
      <c r="H15" s="29"/>
      <c r="I15" s="29"/>
      <c r="J15" s="30"/>
      <c r="K15" s="30"/>
      <c r="L15" s="31"/>
      <c r="M15" s="31"/>
      <c r="N15" s="29"/>
      <c r="O15" s="29"/>
      <c r="P15" s="32"/>
      <c r="Q15" s="32"/>
      <c r="R15" s="29"/>
      <c r="S15" s="29"/>
      <c r="T15" s="29"/>
      <c r="U15" s="37"/>
      <c r="V15" s="37"/>
    </row>
    <row r="16" spans="1:22" ht="14.4" x14ac:dyDescent="0.3">
      <c r="B16" s="14" t="s">
        <v>6</v>
      </c>
      <c r="C16" s="28"/>
      <c r="D16" s="29"/>
      <c r="E16" s="32"/>
      <c r="F16" s="29"/>
      <c r="G16" s="29"/>
      <c r="H16" s="29"/>
      <c r="I16" s="29"/>
      <c r="J16" s="30"/>
      <c r="K16" s="30"/>
      <c r="L16" s="31"/>
      <c r="M16" s="31"/>
      <c r="N16" s="29"/>
      <c r="O16" s="29"/>
      <c r="P16" s="32"/>
      <c r="Q16" s="32"/>
      <c r="R16" s="29"/>
      <c r="S16" s="29"/>
      <c r="T16" s="29"/>
      <c r="U16" s="36"/>
      <c r="V16" s="36"/>
    </row>
    <row r="17" spans="2:22" ht="14.4" x14ac:dyDescent="0.3">
      <c r="B17" s="14" t="s">
        <v>7</v>
      </c>
      <c r="C17" s="28"/>
      <c r="D17" s="29"/>
      <c r="E17" s="32"/>
      <c r="F17" s="29"/>
      <c r="G17" s="29"/>
      <c r="H17" s="29"/>
      <c r="I17" s="29"/>
      <c r="J17" s="30"/>
      <c r="K17" s="30"/>
      <c r="L17" s="31"/>
      <c r="M17" s="31"/>
      <c r="N17" s="29"/>
      <c r="O17" s="29"/>
      <c r="P17" s="32"/>
      <c r="Q17" s="32"/>
      <c r="R17" s="29"/>
      <c r="S17" s="29"/>
      <c r="T17" s="29"/>
      <c r="U17" s="37"/>
      <c r="V17" s="37"/>
    </row>
    <row r="18" spans="2:22" ht="14.4" x14ac:dyDescent="0.3">
      <c r="B18" s="14" t="s">
        <v>8</v>
      </c>
      <c r="C18" s="28"/>
      <c r="D18" s="29"/>
      <c r="E18" s="32"/>
      <c r="F18" s="29"/>
      <c r="G18" s="29"/>
      <c r="H18" s="29"/>
      <c r="I18" s="29"/>
      <c r="J18" s="30"/>
      <c r="K18" s="30"/>
      <c r="L18" s="31"/>
      <c r="M18" s="31"/>
      <c r="N18" s="29"/>
      <c r="O18" s="29"/>
      <c r="P18" s="32"/>
      <c r="Q18" s="32"/>
      <c r="R18" s="29"/>
      <c r="S18" s="29"/>
      <c r="T18" s="29"/>
      <c r="U18" s="36"/>
      <c r="V18" s="36"/>
    </row>
    <row r="19" spans="2:22" ht="14.4" x14ac:dyDescent="0.3">
      <c r="B19" s="14" t="s">
        <v>9</v>
      </c>
      <c r="C19" s="28"/>
      <c r="D19" s="29"/>
      <c r="E19" s="32"/>
      <c r="F19" s="29"/>
      <c r="G19" s="29"/>
      <c r="H19" s="29"/>
      <c r="I19" s="29"/>
      <c r="J19" s="30"/>
      <c r="K19" s="30"/>
      <c r="L19" s="31"/>
      <c r="M19" s="31"/>
      <c r="N19" s="29"/>
      <c r="O19" s="29"/>
      <c r="P19" s="32"/>
      <c r="Q19" s="32"/>
      <c r="R19" s="29"/>
      <c r="S19" s="29"/>
      <c r="T19" s="29"/>
      <c r="U19" s="37"/>
      <c r="V19" s="37"/>
    </row>
    <row r="20" spans="2:22" ht="14.4" x14ac:dyDescent="0.3">
      <c r="B20" s="14" t="s">
        <v>10</v>
      </c>
      <c r="C20" s="28"/>
      <c r="D20" s="29"/>
      <c r="E20" s="32"/>
      <c r="F20" s="29"/>
      <c r="G20" s="29"/>
      <c r="H20" s="29"/>
      <c r="I20" s="29"/>
      <c r="J20" s="30"/>
      <c r="K20" s="30"/>
      <c r="L20" s="31"/>
      <c r="M20" s="31"/>
      <c r="N20" s="29"/>
      <c r="O20" s="29"/>
      <c r="P20" s="32"/>
      <c r="Q20" s="32"/>
      <c r="R20" s="29"/>
      <c r="S20" s="29"/>
      <c r="T20" s="29"/>
      <c r="U20" s="36"/>
      <c r="V20" s="36"/>
    </row>
    <row r="21" spans="2:22" ht="14.4" x14ac:dyDescent="0.3">
      <c r="B21" s="14" t="s">
        <v>11</v>
      </c>
      <c r="C21" s="28"/>
      <c r="D21" s="29"/>
      <c r="E21" s="32"/>
      <c r="F21" s="29"/>
      <c r="G21" s="29"/>
      <c r="H21" s="29"/>
      <c r="I21" s="29"/>
      <c r="J21" s="30"/>
      <c r="K21" s="30"/>
      <c r="L21" s="31"/>
      <c r="M21" s="31"/>
      <c r="N21" s="29"/>
      <c r="O21" s="29"/>
      <c r="P21" s="32"/>
      <c r="Q21" s="32"/>
      <c r="R21" s="29"/>
      <c r="S21" s="29"/>
      <c r="T21" s="29"/>
      <c r="U21" s="37"/>
      <c r="V21" s="37"/>
    </row>
    <row r="22" spans="2:22" ht="14.4" x14ac:dyDescent="0.3">
      <c r="B22" s="14" t="s">
        <v>12</v>
      </c>
      <c r="C22" s="28"/>
      <c r="D22" s="29"/>
      <c r="E22" s="32"/>
      <c r="F22" s="29"/>
      <c r="G22" s="29"/>
      <c r="H22" s="29"/>
      <c r="I22" s="29"/>
      <c r="J22" s="30"/>
      <c r="K22" s="30"/>
      <c r="L22" s="31"/>
      <c r="M22" s="31"/>
      <c r="N22" s="29"/>
      <c r="O22" s="29"/>
      <c r="P22" s="32"/>
      <c r="Q22" s="32"/>
      <c r="R22" s="29"/>
      <c r="S22" s="29"/>
      <c r="T22" s="29"/>
      <c r="U22" s="36"/>
      <c r="V22" s="36"/>
    </row>
    <row r="23" spans="2:22" ht="14.4" x14ac:dyDescent="0.3">
      <c r="B23" s="14" t="s">
        <v>13</v>
      </c>
      <c r="C23" s="28"/>
      <c r="D23" s="29"/>
      <c r="E23" s="32"/>
      <c r="F23" s="29"/>
      <c r="G23" s="29"/>
      <c r="H23" s="29"/>
      <c r="I23" s="29"/>
      <c r="J23" s="30"/>
      <c r="K23" s="30"/>
      <c r="L23" s="31"/>
      <c r="M23" s="31"/>
      <c r="N23" s="29"/>
      <c r="O23" s="29"/>
      <c r="P23" s="32"/>
      <c r="Q23" s="32"/>
      <c r="R23" s="29"/>
      <c r="S23" s="29"/>
      <c r="T23" s="29"/>
      <c r="U23" s="37"/>
      <c r="V23" s="37"/>
    </row>
    <row r="24" spans="2:22" ht="14.4" x14ac:dyDescent="0.3">
      <c r="B24" s="14" t="s">
        <v>14</v>
      </c>
      <c r="C24" s="28"/>
      <c r="D24" s="29"/>
      <c r="E24" s="32"/>
      <c r="F24" s="29"/>
      <c r="G24" s="29"/>
      <c r="H24" s="29"/>
      <c r="I24" s="29"/>
      <c r="J24" s="30"/>
      <c r="K24" s="30"/>
      <c r="L24" s="31"/>
      <c r="M24" s="31"/>
      <c r="N24" s="29"/>
      <c r="O24" s="29"/>
      <c r="P24" s="32"/>
      <c r="Q24" s="32"/>
      <c r="R24" s="29"/>
      <c r="S24" s="29"/>
      <c r="T24" s="29"/>
      <c r="U24" s="36"/>
      <c r="V24" s="36"/>
    </row>
    <row r="25" spans="2:22" ht="14.4" x14ac:dyDescent="0.3">
      <c r="B25" s="14" t="s">
        <v>15</v>
      </c>
      <c r="C25" s="28"/>
      <c r="D25" s="29"/>
      <c r="E25" s="32"/>
      <c r="F25" s="29"/>
      <c r="G25" s="29"/>
      <c r="H25" s="29"/>
      <c r="I25" s="29"/>
      <c r="J25" s="30"/>
      <c r="K25" s="30"/>
      <c r="L25" s="31"/>
      <c r="M25" s="31"/>
      <c r="N25" s="29"/>
      <c r="O25" s="29"/>
      <c r="P25" s="32"/>
      <c r="Q25" s="32"/>
      <c r="R25" s="29"/>
      <c r="S25" s="29"/>
      <c r="T25" s="29"/>
      <c r="U25" s="37"/>
      <c r="V25" s="37"/>
    </row>
    <row r="26" spans="2:22" ht="14.4" x14ac:dyDescent="0.3">
      <c r="B26" s="14" t="s">
        <v>16</v>
      </c>
      <c r="C26" s="28"/>
      <c r="D26" s="29"/>
      <c r="E26" s="32"/>
      <c r="F26" s="29"/>
      <c r="G26" s="29"/>
      <c r="H26" s="29"/>
      <c r="I26" s="29"/>
      <c r="J26" s="30"/>
      <c r="K26" s="30"/>
      <c r="L26" s="31"/>
      <c r="M26" s="31"/>
      <c r="N26" s="29"/>
      <c r="O26" s="29"/>
      <c r="P26" s="32"/>
      <c r="Q26" s="32"/>
      <c r="R26" s="29"/>
      <c r="S26" s="29"/>
      <c r="T26" s="29"/>
      <c r="U26" s="36"/>
      <c r="V26" s="36"/>
    </row>
    <row r="27" spans="2:22" ht="14.4" x14ac:dyDescent="0.3">
      <c r="B27" s="14" t="s">
        <v>17</v>
      </c>
      <c r="C27" s="28"/>
      <c r="D27" s="29"/>
      <c r="E27" s="32"/>
      <c r="F27" s="29"/>
      <c r="G27" s="29"/>
      <c r="H27" s="29"/>
      <c r="I27" s="29"/>
      <c r="J27" s="30"/>
      <c r="K27" s="30"/>
      <c r="L27" s="31"/>
      <c r="M27" s="31"/>
      <c r="N27" s="29"/>
      <c r="O27" s="29"/>
      <c r="P27" s="32"/>
      <c r="Q27" s="32"/>
      <c r="R27" s="29"/>
      <c r="S27" s="29"/>
      <c r="T27" s="29"/>
      <c r="U27" s="37"/>
      <c r="V27" s="37"/>
    </row>
    <row r="28" spans="2:22" ht="14.4" x14ac:dyDescent="0.3">
      <c r="B28" s="14" t="s">
        <v>18</v>
      </c>
      <c r="C28" s="28"/>
      <c r="D28" s="29"/>
      <c r="E28" s="32"/>
      <c r="F28" s="29"/>
      <c r="G28" s="29"/>
      <c r="H28" s="29"/>
      <c r="I28" s="29"/>
      <c r="J28" s="30"/>
      <c r="K28" s="30"/>
      <c r="L28" s="31"/>
      <c r="M28" s="31"/>
      <c r="N28" s="29"/>
      <c r="O28" s="29"/>
      <c r="P28" s="32"/>
      <c r="Q28" s="32"/>
      <c r="R28" s="29"/>
      <c r="S28" s="29"/>
      <c r="T28" s="29"/>
      <c r="U28" s="36"/>
      <c r="V28" s="36"/>
    </row>
    <row r="29" spans="2:22" ht="14.4" x14ac:dyDescent="0.3">
      <c r="B29" s="14" t="s">
        <v>19</v>
      </c>
      <c r="C29" s="28"/>
      <c r="D29" s="29"/>
      <c r="E29" s="32"/>
      <c r="F29" s="29"/>
      <c r="G29" s="29"/>
      <c r="H29" s="29"/>
      <c r="I29" s="29"/>
      <c r="J29" s="30"/>
      <c r="K29" s="30"/>
      <c r="L29" s="31"/>
      <c r="M29" s="31"/>
      <c r="N29" s="29"/>
      <c r="O29" s="29"/>
      <c r="P29" s="32"/>
      <c r="Q29" s="32"/>
      <c r="R29" s="29"/>
      <c r="S29" s="29"/>
      <c r="T29" s="29"/>
      <c r="U29" s="37"/>
      <c r="V29" s="37"/>
    </row>
    <row r="30" spans="2:22" ht="14.4" x14ac:dyDescent="0.3">
      <c r="B30" s="14" t="s">
        <v>20</v>
      </c>
      <c r="C30" s="28"/>
      <c r="D30" s="29"/>
      <c r="E30" s="32"/>
      <c r="F30" s="29"/>
      <c r="G30" s="29"/>
      <c r="H30" s="29"/>
      <c r="I30" s="29"/>
      <c r="J30" s="30"/>
      <c r="K30" s="30"/>
      <c r="L30" s="31"/>
      <c r="M30" s="31"/>
      <c r="N30" s="29"/>
      <c r="O30" s="29"/>
      <c r="P30" s="32"/>
      <c r="Q30" s="32"/>
      <c r="R30" s="29"/>
      <c r="S30" s="29"/>
      <c r="T30" s="29"/>
      <c r="U30" s="36"/>
      <c r="V30" s="36"/>
    </row>
    <row r="31" spans="2:22" ht="14.4" x14ac:dyDescent="0.3">
      <c r="B31" s="14" t="s">
        <v>21</v>
      </c>
      <c r="C31" s="28"/>
      <c r="D31" s="29"/>
      <c r="E31" s="32"/>
      <c r="F31" s="29"/>
      <c r="G31" s="29"/>
      <c r="H31" s="29"/>
      <c r="I31" s="29"/>
      <c r="J31" s="30"/>
      <c r="K31" s="30"/>
      <c r="L31" s="31"/>
      <c r="M31" s="31"/>
      <c r="N31" s="29"/>
      <c r="O31" s="29"/>
      <c r="P31" s="32"/>
      <c r="Q31" s="32"/>
      <c r="R31" s="29"/>
      <c r="S31" s="29"/>
      <c r="T31" s="29"/>
      <c r="U31" s="37"/>
      <c r="V31" s="37"/>
    </row>
    <row r="32" spans="2:22" ht="14.4" x14ac:dyDescent="0.3">
      <c r="B32" s="14" t="s">
        <v>22</v>
      </c>
      <c r="C32" s="28"/>
      <c r="D32" s="29"/>
      <c r="E32" s="32"/>
      <c r="F32" s="29"/>
      <c r="G32" s="29"/>
      <c r="H32" s="29"/>
      <c r="I32" s="29"/>
      <c r="J32" s="30"/>
      <c r="K32" s="30"/>
      <c r="L32" s="31"/>
      <c r="M32" s="31"/>
      <c r="N32" s="29"/>
      <c r="O32" s="29"/>
      <c r="P32" s="32"/>
      <c r="Q32" s="32"/>
      <c r="R32" s="29"/>
      <c r="S32" s="29"/>
      <c r="T32" s="29"/>
      <c r="U32" s="36"/>
      <c r="V32" s="36"/>
    </row>
    <row r="33" spans="2:22" ht="14.4" x14ac:dyDescent="0.3">
      <c r="B33" s="14" t="s">
        <v>23</v>
      </c>
      <c r="C33" s="28"/>
      <c r="D33" s="29"/>
      <c r="E33" s="32"/>
      <c r="F33" s="29"/>
      <c r="G33" s="29"/>
      <c r="H33" s="29"/>
      <c r="I33" s="29"/>
      <c r="J33" s="30"/>
      <c r="K33" s="30"/>
      <c r="L33" s="31"/>
      <c r="M33" s="31"/>
      <c r="N33" s="29"/>
      <c r="O33" s="29"/>
      <c r="P33" s="32"/>
      <c r="Q33" s="32"/>
      <c r="R33" s="29"/>
      <c r="S33" s="29"/>
      <c r="T33" s="29"/>
      <c r="U33" s="37"/>
      <c r="V33" s="37"/>
    </row>
    <row r="34" spans="2:22" ht="14.4" x14ac:dyDescent="0.3">
      <c r="B34" s="14" t="s">
        <v>24</v>
      </c>
      <c r="C34" s="28"/>
      <c r="D34" s="29"/>
      <c r="E34" s="32"/>
      <c r="F34" s="29"/>
      <c r="G34" s="29"/>
      <c r="H34" s="29"/>
      <c r="I34" s="29"/>
      <c r="J34" s="30"/>
      <c r="K34" s="30"/>
      <c r="L34" s="31"/>
      <c r="M34" s="31"/>
      <c r="N34" s="29"/>
      <c r="O34" s="29"/>
      <c r="P34" s="32"/>
      <c r="Q34" s="32"/>
      <c r="R34" s="29"/>
      <c r="S34" s="29"/>
      <c r="T34" s="29"/>
      <c r="U34" s="36"/>
      <c r="V34" s="36"/>
    </row>
    <row r="35" spans="2:22" ht="14.4" x14ac:dyDescent="0.3">
      <c r="B35" s="14" t="s">
        <v>25</v>
      </c>
      <c r="C35" s="28"/>
      <c r="D35" s="29"/>
      <c r="E35" s="32"/>
      <c r="F35" s="29"/>
      <c r="G35" s="29"/>
      <c r="H35" s="29"/>
      <c r="I35" s="29"/>
      <c r="J35" s="30"/>
      <c r="K35" s="30"/>
      <c r="L35" s="31"/>
      <c r="M35" s="31"/>
      <c r="N35" s="29"/>
      <c r="O35" s="29"/>
      <c r="P35" s="32"/>
      <c r="Q35" s="32"/>
      <c r="R35" s="29"/>
      <c r="S35" s="29"/>
      <c r="T35" s="29"/>
      <c r="U35" s="37"/>
      <c r="V35" s="37"/>
    </row>
    <row r="36" spans="2:22" ht="14.4" x14ac:dyDescent="0.3">
      <c r="B36" s="14" t="s">
        <v>26</v>
      </c>
      <c r="C36" s="28"/>
      <c r="D36" s="29"/>
      <c r="E36" s="32"/>
      <c r="F36" s="29"/>
      <c r="G36" s="29"/>
      <c r="H36" s="29"/>
      <c r="I36" s="29"/>
      <c r="J36" s="30"/>
      <c r="K36" s="30"/>
      <c r="L36" s="31"/>
      <c r="M36" s="31"/>
      <c r="N36" s="29"/>
      <c r="O36" s="29"/>
      <c r="P36" s="32"/>
      <c r="Q36" s="32"/>
      <c r="R36" s="29"/>
      <c r="S36" s="29"/>
      <c r="T36" s="29"/>
      <c r="U36" s="36"/>
      <c r="V36" s="36"/>
    </row>
    <row r="37" spans="2:22" ht="14.4" x14ac:dyDescent="0.3">
      <c r="B37" s="14" t="s">
        <v>27</v>
      </c>
      <c r="C37" s="28"/>
      <c r="D37" s="29"/>
      <c r="E37" s="32"/>
      <c r="F37" s="29"/>
      <c r="G37" s="29"/>
      <c r="H37" s="29"/>
      <c r="I37" s="29"/>
      <c r="J37" s="30"/>
      <c r="K37" s="30"/>
      <c r="L37" s="31"/>
      <c r="M37" s="31"/>
      <c r="N37" s="29"/>
      <c r="O37" s="29"/>
      <c r="P37" s="32"/>
      <c r="Q37" s="32"/>
      <c r="R37" s="29"/>
      <c r="S37" s="29"/>
      <c r="T37" s="29"/>
      <c r="U37" s="37"/>
      <c r="V37" s="37"/>
    </row>
    <row r="38" spans="2:22" ht="14.4" x14ac:dyDescent="0.3">
      <c r="B38" s="14" t="s">
        <v>28</v>
      </c>
      <c r="C38" s="28"/>
      <c r="D38" s="29"/>
      <c r="E38" s="32"/>
      <c r="F38" s="29"/>
      <c r="G38" s="29"/>
      <c r="H38" s="29"/>
      <c r="I38" s="29"/>
      <c r="J38" s="30"/>
      <c r="K38" s="30"/>
      <c r="L38" s="31"/>
      <c r="M38" s="31"/>
      <c r="N38" s="29"/>
      <c r="O38" s="29"/>
      <c r="P38" s="32"/>
      <c r="Q38" s="32"/>
      <c r="R38" s="29"/>
      <c r="S38" s="29"/>
      <c r="T38" s="29"/>
      <c r="U38" s="36"/>
      <c r="V38" s="36"/>
    </row>
    <row r="39" spans="2:22" ht="14.4" x14ac:dyDescent="0.3">
      <c r="B39" s="14" t="s">
        <v>29</v>
      </c>
      <c r="C39" s="28"/>
      <c r="D39" s="29"/>
      <c r="E39" s="32"/>
      <c r="F39" s="29"/>
      <c r="G39" s="29"/>
      <c r="H39" s="29"/>
      <c r="I39" s="29"/>
      <c r="J39" s="30"/>
      <c r="K39" s="30"/>
      <c r="L39" s="31"/>
      <c r="M39" s="31"/>
      <c r="N39" s="29"/>
      <c r="O39" s="29"/>
      <c r="P39" s="32"/>
      <c r="Q39" s="32"/>
      <c r="R39" s="29"/>
      <c r="S39" s="29"/>
      <c r="T39" s="29"/>
      <c r="U39" s="37"/>
      <c r="V39" s="37"/>
    </row>
    <row r="40" spans="2:22" ht="14.4" x14ac:dyDescent="0.3">
      <c r="B40" s="14" t="s">
        <v>30</v>
      </c>
      <c r="C40" s="28"/>
      <c r="D40" s="29"/>
      <c r="E40" s="32"/>
      <c r="F40" s="29"/>
      <c r="G40" s="29"/>
      <c r="H40" s="29"/>
      <c r="I40" s="29"/>
      <c r="J40" s="30"/>
      <c r="K40" s="30"/>
      <c r="L40" s="31"/>
      <c r="M40" s="31"/>
      <c r="N40" s="29"/>
      <c r="O40" s="29"/>
      <c r="P40" s="32"/>
      <c r="Q40" s="32"/>
      <c r="R40" s="29"/>
      <c r="S40" s="29"/>
      <c r="T40" s="29"/>
      <c r="U40" s="36"/>
      <c r="V40" s="36"/>
    </row>
    <row r="41" spans="2:22" ht="14.4" x14ac:dyDescent="0.3">
      <c r="B41" s="14" t="s">
        <v>34</v>
      </c>
      <c r="C41" s="28"/>
      <c r="D41" s="29"/>
      <c r="E41" s="32"/>
      <c r="F41" s="29"/>
      <c r="G41" s="29"/>
      <c r="H41" s="29"/>
      <c r="I41" s="29"/>
      <c r="J41" s="30"/>
      <c r="K41" s="30"/>
      <c r="L41" s="31"/>
      <c r="M41" s="31"/>
      <c r="N41" s="29"/>
      <c r="O41" s="29"/>
      <c r="P41" s="32"/>
      <c r="Q41" s="32"/>
      <c r="R41" s="29"/>
      <c r="S41" s="29"/>
      <c r="T41" s="29"/>
      <c r="U41" s="37"/>
      <c r="V41" s="37"/>
    </row>
    <row r="42" spans="2:22" ht="14.4" x14ac:dyDescent="0.3">
      <c r="B42" s="14" t="s">
        <v>35</v>
      </c>
      <c r="C42" s="28"/>
      <c r="D42" s="29"/>
      <c r="E42" s="32"/>
      <c r="F42" s="29"/>
      <c r="G42" s="29"/>
      <c r="H42" s="29"/>
      <c r="I42" s="29"/>
      <c r="J42" s="30"/>
      <c r="K42" s="30"/>
      <c r="L42" s="31"/>
      <c r="M42" s="31"/>
      <c r="N42" s="29"/>
      <c r="O42" s="29"/>
      <c r="P42" s="32"/>
      <c r="Q42" s="32"/>
      <c r="R42" s="29"/>
      <c r="S42" s="29"/>
      <c r="T42" s="29"/>
      <c r="U42" s="36"/>
      <c r="V42" s="36"/>
    </row>
    <row r="43" spans="2:22" ht="14.4" x14ac:dyDescent="0.3">
      <c r="B43" s="14" t="s">
        <v>36</v>
      </c>
      <c r="C43" s="28"/>
      <c r="D43" s="29"/>
      <c r="E43" s="32"/>
      <c r="F43" s="29"/>
      <c r="G43" s="29"/>
      <c r="H43" s="29"/>
      <c r="I43" s="29"/>
      <c r="J43" s="30"/>
      <c r="K43" s="30"/>
      <c r="L43" s="31"/>
      <c r="M43" s="31"/>
      <c r="N43" s="29"/>
      <c r="O43" s="29"/>
      <c r="P43" s="32"/>
      <c r="Q43" s="32"/>
      <c r="R43" s="29"/>
      <c r="S43" s="29"/>
      <c r="T43" s="29"/>
      <c r="U43" s="37"/>
      <c r="V43" s="37"/>
    </row>
    <row r="44" spans="2:22" ht="14.4" x14ac:dyDescent="0.3">
      <c r="B44" s="14" t="s">
        <v>37</v>
      </c>
      <c r="C44" s="28"/>
      <c r="D44" s="29"/>
      <c r="E44" s="32"/>
      <c r="F44" s="29"/>
      <c r="G44" s="29"/>
      <c r="H44" s="29"/>
      <c r="I44" s="29"/>
      <c r="J44" s="30"/>
      <c r="K44" s="30"/>
      <c r="L44" s="31"/>
      <c r="M44" s="31"/>
      <c r="N44" s="29"/>
      <c r="O44" s="29"/>
      <c r="P44" s="32"/>
      <c r="Q44" s="32"/>
      <c r="R44" s="29"/>
      <c r="S44" s="29"/>
      <c r="T44" s="29"/>
      <c r="U44" s="36"/>
      <c r="V44" s="36"/>
    </row>
    <row r="45" spans="2:22" ht="14.4" x14ac:dyDescent="0.3">
      <c r="B45" s="14" t="s">
        <v>38</v>
      </c>
      <c r="C45" s="28"/>
      <c r="D45" s="29"/>
      <c r="E45" s="32"/>
      <c r="F45" s="29"/>
      <c r="G45" s="29"/>
      <c r="H45" s="29"/>
      <c r="I45" s="29"/>
      <c r="J45" s="30"/>
      <c r="K45" s="30"/>
      <c r="L45" s="31"/>
      <c r="M45" s="31"/>
      <c r="N45" s="29"/>
      <c r="O45" s="29"/>
      <c r="P45" s="32"/>
      <c r="Q45" s="32"/>
      <c r="R45" s="29"/>
      <c r="S45" s="29"/>
      <c r="T45" s="29"/>
      <c r="U45" s="37"/>
      <c r="V45" s="37"/>
    </row>
    <row r="46" spans="2:22" ht="14.4" x14ac:dyDescent="0.3">
      <c r="B46" s="14" t="s">
        <v>39</v>
      </c>
      <c r="C46" s="28"/>
      <c r="D46" s="29"/>
      <c r="E46" s="32"/>
      <c r="F46" s="29"/>
      <c r="G46" s="29"/>
      <c r="H46" s="29"/>
      <c r="I46" s="29"/>
      <c r="J46" s="30"/>
      <c r="K46" s="30"/>
      <c r="L46" s="31"/>
      <c r="M46" s="31"/>
      <c r="N46" s="29"/>
      <c r="O46" s="29"/>
      <c r="P46" s="32"/>
      <c r="Q46" s="32"/>
      <c r="R46" s="29"/>
      <c r="S46" s="29"/>
      <c r="T46" s="29"/>
      <c r="U46" s="36"/>
      <c r="V46" s="36"/>
    </row>
    <row r="47" spans="2:22" ht="14.4" x14ac:dyDescent="0.3">
      <c r="B47" s="14" t="s">
        <v>40</v>
      </c>
      <c r="C47" s="28"/>
      <c r="D47" s="29"/>
      <c r="E47" s="32"/>
      <c r="F47" s="29"/>
      <c r="G47" s="29"/>
      <c r="H47" s="29"/>
      <c r="I47" s="29"/>
      <c r="J47" s="30"/>
      <c r="K47" s="30"/>
      <c r="L47" s="31"/>
      <c r="M47" s="31"/>
      <c r="N47" s="29"/>
      <c r="O47" s="29"/>
      <c r="P47" s="32"/>
      <c r="Q47" s="32"/>
      <c r="R47" s="29"/>
      <c r="S47" s="29"/>
      <c r="T47" s="29"/>
      <c r="U47" s="37"/>
      <c r="V47" s="37"/>
    </row>
    <row r="48" spans="2:22" ht="14.4" x14ac:dyDescent="0.3">
      <c r="B48" s="14" t="s">
        <v>41</v>
      </c>
      <c r="C48" s="28"/>
      <c r="D48" s="29"/>
      <c r="E48" s="32"/>
      <c r="F48" s="29"/>
      <c r="G48" s="29"/>
      <c r="H48" s="29"/>
      <c r="I48" s="29"/>
      <c r="J48" s="30"/>
      <c r="K48" s="30"/>
      <c r="L48" s="31"/>
      <c r="M48" s="31"/>
      <c r="N48" s="29"/>
      <c r="O48" s="29"/>
      <c r="P48" s="32"/>
      <c r="Q48" s="32"/>
      <c r="R48" s="29"/>
      <c r="S48" s="29"/>
      <c r="T48" s="29"/>
      <c r="U48" s="36"/>
      <c r="V48" s="36"/>
    </row>
    <row r="49" spans="2:22" ht="14.4" x14ac:dyDescent="0.3">
      <c r="B49" s="14" t="s">
        <v>42</v>
      </c>
      <c r="C49" s="28"/>
      <c r="D49" s="29"/>
      <c r="E49" s="32"/>
      <c r="F49" s="29"/>
      <c r="G49" s="29"/>
      <c r="H49" s="29"/>
      <c r="I49" s="29"/>
      <c r="J49" s="30"/>
      <c r="K49" s="30"/>
      <c r="L49" s="31"/>
      <c r="M49" s="31"/>
      <c r="N49" s="29"/>
      <c r="O49" s="29"/>
      <c r="P49" s="32"/>
      <c r="Q49" s="32"/>
      <c r="R49" s="29"/>
      <c r="S49" s="29"/>
      <c r="T49" s="29"/>
      <c r="U49" s="37"/>
      <c r="V49" s="37"/>
    </row>
    <row r="50" spans="2:22" ht="14.4" x14ac:dyDescent="0.3">
      <c r="B50" s="14" t="s">
        <v>43</v>
      </c>
      <c r="C50" s="28"/>
      <c r="D50" s="29"/>
      <c r="E50" s="32"/>
      <c r="F50" s="29"/>
      <c r="G50" s="29"/>
      <c r="H50" s="29"/>
      <c r="I50" s="29"/>
      <c r="J50" s="30"/>
      <c r="K50" s="30"/>
      <c r="L50" s="31"/>
      <c r="M50" s="31"/>
      <c r="N50" s="29"/>
      <c r="O50" s="29"/>
      <c r="P50" s="32"/>
      <c r="Q50" s="32"/>
      <c r="R50" s="29"/>
      <c r="S50" s="29"/>
      <c r="T50" s="29"/>
      <c r="U50" s="36"/>
      <c r="V50" s="36"/>
    </row>
    <row r="51" spans="2:22" ht="14.4" x14ac:dyDescent="0.3">
      <c r="B51" s="14" t="s">
        <v>44</v>
      </c>
      <c r="C51" s="28"/>
      <c r="D51" s="29"/>
      <c r="E51" s="32"/>
      <c r="F51" s="29"/>
      <c r="G51" s="29"/>
      <c r="H51" s="29"/>
      <c r="I51" s="29"/>
      <c r="J51" s="30"/>
      <c r="K51" s="30"/>
      <c r="L51" s="31"/>
      <c r="M51" s="31"/>
      <c r="N51" s="29"/>
      <c r="O51" s="29"/>
      <c r="P51" s="32"/>
      <c r="Q51" s="32"/>
      <c r="R51" s="29"/>
      <c r="S51" s="29"/>
      <c r="T51" s="29"/>
      <c r="U51" s="37"/>
      <c r="V51" s="37"/>
    </row>
    <row r="52" spans="2:22" ht="14.4" x14ac:dyDescent="0.3">
      <c r="B52" s="14" t="s">
        <v>45</v>
      </c>
      <c r="C52" s="28"/>
      <c r="D52" s="29"/>
      <c r="E52" s="32"/>
      <c r="F52" s="29"/>
      <c r="G52" s="29"/>
      <c r="H52" s="29"/>
      <c r="I52" s="29"/>
      <c r="J52" s="30"/>
      <c r="K52" s="30"/>
      <c r="L52" s="31"/>
      <c r="M52" s="31"/>
      <c r="N52" s="29"/>
      <c r="O52" s="29"/>
      <c r="P52" s="32"/>
      <c r="Q52" s="32"/>
      <c r="R52" s="29"/>
      <c r="S52" s="29"/>
      <c r="T52" s="29"/>
      <c r="U52" s="36"/>
      <c r="V52" s="36"/>
    </row>
    <row r="53" spans="2:22" ht="14.4" x14ac:dyDescent="0.3">
      <c r="B53" s="14" t="s">
        <v>46</v>
      </c>
      <c r="C53" s="28"/>
      <c r="D53" s="29"/>
      <c r="E53" s="32"/>
      <c r="F53" s="29"/>
      <c r="G53" s="29"/>
      <c r="H53" s="29"/>
      <c r="I53" s="29"/>
      <c r="J53" s="30"/>
      <c r="K53" s="30"/>
      <c r="L53" s="31"/>
      <c r="M53" s="31"/>
      <c r="N53" s="29"/>
      <c r="O53" s="29"/>
      <c r="P53" s="32"/>
      <c r="Q53" s="32"/>
      <c r="R53" s="29"/>
      <c r="S53" s="29"/>
      <c r="T53" s="29"/>
      <c r="U53" s="37"/>
      <c r="V53" s="37"/>
    </row>
    <row r="54" spans="2:22" ht="14.4" x14ac:dyDescent="0.3">
      <c r="B54" s="14" t="s">
        <v>47</v>
      </c>
      <c r="C54" s="28"/>
      <c r="D54" s="29"/>
      <c r="E54" s="32"/>
      <c r="F54" s="29"/>
      <c r="G54" s="29"/>
      <c r="H54" s="29"/>
      <c r="I54" s="29"/>
      <c r="J54" s="30"/>
      <c r="K54" s="30"/>
      <c r="L54" s="31"/>
      <c r="M54" s="31"/>
      <c r="N54" s="29"/>
      <c r="O54" s="29"/>
      <c r="P54" s="32"/>
      <c r="Q54" s="32"/>
      <c r="R54" s="29"/>
      <c r="S54" s="29"/>
      <c r="T54" s="29"/>
      <c r="U54" s="36"/>
      <c r="V54" s="36"/>
    </row>
    <row r="55" spans="2:22" ht="14.4" x14ac:dyDescent="0.3">
      <c r="B55" s="14" t="s">
        <v>48</v>
      </c>
      <c r="C55" s="28"/>
      <c r="D55" s="29"/>
      <c r="E55" s="32"/>
      <c r="F55" s="29"/>
      <c r="G55" s="29"/>
      <c r="H55" s="29"/>
      <c r="I55" s="29"/>
      <c r="J55" s="30"/>
      <c r="K55" s="30"/>
      <c r="L55" s="31"/>
      <c r="M55" s="31"/>
      <c r="N55" s="29"/>
      <c r="O55" s="29"/>
      <c r="P55" s="32"/>
      <c r="Q55" s="32"/>
      <c r="R55" s="29"/>
      <c r="S55" s="29"/>
      <c r="T55" s="29"/>
      <c r="U55" s="37"/>
      <c r="V55" s="37"/>
    </row>
    <row r="56" spans="2:22" ht="14.4" x14ac:dyDescent="0.3">
      <c r="B56" s="14" t="s">
        <v>49</v>
      </c>
      <c r="C56" s="28"/>
      <c r="D56" s="29"/>
      <c r="E56" s="32"/>
      <c r="F56" s="29"/>
      <c r="G56" s="29"/>
      <c r="H56" s="29"/>
      <c r="I56" s="29"/>
      <c r="J56" s="30"/>
      <c r="K56" s="30"/>
      <c r="L56" s="31"/>
      <c r="M56" s="31"/>
      <c r="N56" s="29"/>
      <c r="O56" s="29"/>
      <c r="P56" s="32"/>
      <c r="Q56" s="32"/>
      <c r="R56" s="29"/>
      <c r="S56" s="29"/>
      <c r="T56" s="29"/>
      <c r="U56" s="36"/>
      <c r="V56" s="36"/>
    </row>
    <row r="57" spans="2:22" ht="14.4" x14ac:dyDescent="0.3">
      <c r="B57" s="14" t="s">
        <v>50</v>
      </c>
      <c r="C57" s="28"/>
      <c r="D57" s="29"/>
      <c r="E57" s="32"/>
      <c r="F57" s="29"/>
      <c r="G57" s="29"/>
      <c r="H57" s="29"/>
      <c r="I57" s="29"/>
      <c r="J57" s="30"/>
      <c r="K57" s="30"/>
      <c r="L57" s="31"/>
      <c r="M57" s="31"/>
      <c r="N57" s="29"/>
      <c r="O57" s="29"/>
      <c r="P57" s="32"/>
      <c r="Q57" s="32"/>
      <c r="R57" s="29"/>
      <c r="S57" s="29"/>
      <c r="T57" s="29"/>
      <c r="U57" s="37"/>
      <c r="V57" s="37"/>
    </row>
    <row r="58" spans="2:22" ht="14.4" x14ac:dyDescent="0.3">
      <c r="B58" s="14" t="s">
        <v>51</v>
      </c>
      <c r="C58" s="28"/>
      <c r="D58" s="29"/>
      <c r="E58" s="32"/>
      <c r="F58" s="29"/>
      <c r="G58" s="29"/>
      <c r="H58" s="29"/>
      <c r="I58" s="29"/>
      <c r="J58" s="30"/>
      <c r="K58" s="30"/>
      <c r="L58" s="31"/>
      <c r="M58" s="31"/>
      <c r="N58" s="29"/>
      <c r="O58" s="29"/>
      <c r="P58" s="32"/>
      <c r="Q58" s="32"/>
      <c r="R58" s="29"/>
      <c r="S58" s="29"/>
      <c r="T58" s="29"/>
      <c r="U58" s="36"/>
      <c r="V58" s="36"/>
    </row>
    <row r="59" spans="2:22" ht="14.4" x14ac:dyDescent="0.3">
      <c r="B59" s="14" t="s">
        <v>52</v>
      </c>
      <c r="C59" s="28"/>
      <c r="D59" s="29"/>
      <c r="E59" s="32"/>
      <c r="F59" s="29"/>
      <c r="G59" s="29"/>
      <c r="H59" s="29"/>
      <c r="I59" s="29"/>
      <c r="J59" s="30"/>
      <c r="K59" s="30"/>
      <c r="L59" s="31"/>
      <c r="M59" s="31"/>
      <c r="N59" s="29"/>
      <c r="O59" s="29"/>
      <c r="P59" s="32"/>
      <c r="Q59" s="32"/>
      <c r="R59" s="29"/>
      <c r="S59" s="29"/>
      <c r="T59" s="29"/>
      <c r="U59" s="37"/>
      <c r="V59" s="37"/>
    </row>
    <row r="60" spans="2:22" ht="14.4" x14ac:dyDescent="0.3">
      <c r="B60" s="14" t="s">
        <v>53</v>
      </c>
      <c r="C60" s="28"/>
      <c r="D60" s="29"/>
      <c r="E60" s="32"/>
      <c r="F60" s="29"/>
      <c r="G60" s="29"/>
      <c r="H60" s="29"/>
      <c r="I60" s="29"/>
      <c r="J60" s="30"/>
      <c r="K60" s="30"/>
      <c r="L60" s="31"/>
      <c r="M60" s="31"/>
      <c r="N60" s="29"/>
      <c r="O60" s="29"/>
      <c r="P60" s="32"/>
      <c r="Q60" s="32"/>
      <c r="R60" s="29"/>
      <c r="S60" s="29"/>
      <c r="T60" s="29"/>
      <c r="U60" s="36"/>
      <c r="V60" s="36"/>
    </row>
    <row r="61" spans="2:22" ht="14.4" x14ac:dyDescent="0.3">
      <c r="B61" s="14" t="s">
        <v>54</v>
      </c>
      <c r="C61" s="28"/>
      <c r="D61" s="29"/>
      <c r="E61" s="32"/>
      <c r="F61" s="29"/>
      <c r="G61" s="29"/>
      <c r="H61" s="29"/>
      <c r="I61" s="29"/>
      <c r="J61" s="30"/>
      <c r="K61" s="30"/>
      <c r="L61" s="31"/>
      <c r="M61" s="31"/>
      <c r="N61" s="29"/>
      <c r="O61" s="29"/>
      <c r="P61" s="32"/>
      <c r="Q61" s="32"/>
      <c r="R61" s="29"/>
      <c r="S61" s="29"/>
      <c r="T61" s="29"/>
      <c r="U61" s="37"/>
      <c r="V61" s="37"/>
    </row>
    <row r="62" spans="2:22" ht="14.4" x14ac:dyDescent="0.3">
      <c r="B62" s="14" t="s">
        <v>55</v>
      </c>
      <c r="C62" s="28"/>
      <c r="D62" s="29"/>
      <c r="E62" s="32"/>
      <c r="F62" s="29"/>
      <c r="G62" s="29"/>
      <c r="H62" s="29"/>
      <c r="I62" s="29"/>
      <c r="J62" s="30"/>
      <c r="K62" s="30"/>
      <c r="L62" s="31"/>
      <c r="M62" s="31"/>
      <c r="N62" s="29"/>
      <c r="O62" s="29"/>
      <c r="P62" s="32"/>
      <c r="Q62" s="32"/>
      <c r="R62" s="29"/>
      <c r="S62" s="29"/>
      <c r="T62" s="29"/>
      <c r="U62" s="36"/>
      <c r="V62" s="36"/>
    </row>
    <row r="63" spans="2:22" ht="14.4" x14ac:dyDescent="0.3">
      <c r="B63" s="14" t="s">
        <v>56</v>
      </c>
      <c r="C63" s="28"/>
      <c r="D63" s="29"/>
      <c r="E63" s="32"/>
      <c r="F63" s="29"/>
      <c r="G63" s="29"/>
      <c r="H63" s="29"/>
      <c r="I63" s="29"/>
      <c r="J63" s="30"/>
      <c r="K63" s="30"/>
      <c r="L63" s="31"/>
      <c r="M63" s="31"/>
      <c r="N63" s="29"/>
      <c r="O63" s="29"/>
      <c r="P63" s="32"/>
      <c r="Q63" s="32"/>
      <c r="R63" s="29"/>
      <c r="S63" s="29"/>
      <c r="T63" s="29"/>
      <c r="U63" s="37"/>
      <c r="V63" s="37"/>
    </row>
    <row r="64" spans="2:22" ht="14.4" x14ac:dyDescent="0.3">
      <c r="B64" s="14" t="s">
        <v>57</v>
      </c>
      <c r="C64" s="28"/>
      <c r="D64" s="29"/>
      <c r="E64" s="32"/>
      <c r="F64" s="29"/>
      <c r="G64" s="29"/>
      <c r="H64" s="29"/>
      <c r="I64" s="29"/>
      <c r="J64" s="30"/>
      <c r="K64" s="30"/>
      <c r="L64" s="31"/>
      <c r="M64" s="31"/>
      <c r="N64" s="29"/>
      <c r="O64" s="29"/>
      <c r="P64" s="32"/>
      <c r="Q64" s="32"/>
      <c r="R64" s="29"/>
      <c r="S64" s="29"/>
      <c r="T64" s="29"/>
      <c r="U64" s="36"/>
      <c r="V64" s="36"/>
    </row>
    <row r="65" spans="2:22" ht="14.4" x14ac:dyDescent="0.3">
      <c r="B65" s="14" t="s">
        <v>58</v>
      </c>
      <c r="C65" s="28"/>
      <c r="D65" s="29"/>
      <c r="E65" s="32"/>
      <c r="F65" s="29"/>
      <c r="G65" s="29"/>
      <c r="H65" s="29"/>
      <c r="I65" s="29"/>
      <c r="J65" s="30"/>
      <c r="K65" s="30"/>
      <c r="L65" s="31"/>
      <c r="M65" s="31"/>
      <c r="N65" s="29"/>
      <c r="O65" s="29"/>
      <c r="P65" s="32"/>
      <c r="Q65" s="32"/>
      <c r="R65" s="29"/>
      <c r="S65" s="29"/>
      <c r="T65" s="29"/>
      <c r="U65" s="37"/>
      <c r="V65" s="37"/>
    </row>
    <row r="66" spans="2:22" ht="14.4" x14ac:dyDescent="0.3">
      <c r="B66" s="14" t="s">
        <v>59</v>
      </c>
      <c r="C66" s="28"/>
      <c r="D66" s="29"/>
      <c r="E66" s="32"/>
      <c r="F66" s="29"/>
      <c r="G66" s="29"/>
      <c r="H66" s="29"/>
      <c r="I66" s="29"/>
      <c r="J66" s="30"/>
      <c r="K66" s="30"/>
      <c r="L66" s="31"/>
      <c r="M66" s="31"/>
      <c r="N66" s="29"/>
      <c r="O66" s="29"/>
      <c r="P66" s="32"/>
      <c r="Q66" s="32"/>
      <c r="R66" s="29"/>
      <c r="S66" s="29"/>
      <c r="T66" s="29"/>
      <c r="U66" s="36"/>
      <c r="V66" s="36"/>
    </row>
    <row r="67" spans="2:22" ht="14.4" x14ac:dyDescent="0.3">
      <c r="B67" s="14" t="s">
        <v>60</v>
      </c>
      <c r="C67" s="28"/>
      <c r="D67" s="29"/>
      <c r="E67" s="32"/>
      <c r="F67" s="29"/>
      <c r="G67" s="29"/>
      <c r="H67" s="29"/>
      <c r="I67" s="29"/>
      <c r="J67" s="30"/>
      <c r="K67" s="30"/>
      <c r="L67" s="31"/>
      <c r="M67" s="31"/>
      <c r="N67" s="29"/>
      <c r="O67" s="29"/>
      <c r="P67" s="32"/>
      <c r="Q67" s="32"/>
      <c r="R67" s="29"/>
      <c r="S67" s="29"/>
      <c r="T67" s="29"/>
      <c r="U67" s="37"/>
      <c r="V67" s="37"/>
    </row>
    <row r="68" spans="2:22" ht="14.4" x14ac:dyDescent="0.3">
      <c r="B68" s="14" t="s">
        <v>61</v>
      </c>
      <c r="C68" s="28"/>
      <c r="D68" s="29"/>
      <c r="E68" s="32"/>
      <c r="F68" s="29"/>
      <c r="G68" s="29"/>
      <c r="H68" s="29"/>
      <c r="I68" s="29"/>
      <c r="J68" s="30"/>
      <c r="K68" s="30"/>
      <c r="L68" s="31"/>
      <c r="M68" s="31"/>
      <c r="N68" s="29"/>
      <c r="O68" s="29"/>
      <c r="P68" s="32"/>
      <c r="Q68" s="32"/>
      <c r="R68" s="29"/>
      <c r="S68" s="29"/>
      <c r="T68" s="29"/>
      <c r="U68" s="36"/>
      <c r="V68" s="36"/>
    </row>
    <row r="69" spans="2:22" ht="14.4" x14ac:dyDescent="0.3">
      <c r="B69" s="14" t="s">
        <v>62</v>
      </c>
      <c r="C69" s="28"/>
      <c r="D69" s="29"/>
      <c r="E69" s="32"/>
      <c r="F69" s="29"/>
      <c r="G69" s="29"/>
      <c r="H69" s="29"/>
      <c r="I69" s="29"/>
      <c r="J69" s="30"/>
      <c r="K69" s="30"/>
      <c r="L69" s="31"/>
      <c r="M69" s="31"/>
      <c r="N69" s="29"/>
      <c r="O69" s="29"/>
      <c r="P69" s="32"/>
      <c r="Q69" s="32"/>
      <c r="R69" s="29"/>
      <c r="S69" s="29"/>
      <c r="T69" s="29"/>
      <c r="U69" s="37"/>
      <c r="V69" s="37"/>
    </row>
    <row r="70" spans="2:22" ht="14.4" x14ac:dyDescent="0.3">
      <c r="B70" s="14" t="s">
        <v>63</v>
      </c>
      <c r="C70" s="28"/>
      <c r="D70" s="29"/>
      <c r="E70" s="32"/>
      <c r="F70" s="29"/>
      <c r="G70" s="29"/>
      <c r="H70" s="29"/>
      <c r="I70" s="29"/>
      <c r="J70" s="30"/>
      <c r="K70" s="30"/>
      <c r="L70" s="31"/>
      <c r="M70" s="31"/>
      <c r="N70" s="29"/>
      <c r="O70" s="29"/>
      <c r="P70" s="32"/>
      <c r="Q70" s="32"/>
      <c r="R70" s="29"/>
      <c r="S70" s="29"/>
      <c r="T70" s="29"/>
      <c r="U70" s="36"/>
      <c r="V70" s="36"/>
    </row>
    <row r="71" spans="2:22" ht="14.4" x14ac:dyDescent="0.3">
      <c r="B71" s="14" t="s">
        <v>64</v>
      </c>
      <c r="C71" s="28"/>
      <c r="D71" s="29"/>
      <c r="E71" s="32"/>
      <c r="F71" s="29"/>
      <c r="G71" s="29"/>
      <c r="H71" s="29"/>
      <c r="I71" s="29"/>
      <c r="J71" s="30"/>
      <c r="K71" s="30"/>
      <c r="L71" s="31"/>
      <c r="M71" s="31"/>
      <c r="N71" s="29"/>
      <c r="O71" s="29"/>
      <c r="P71" s="32"/>
      <c r="Q71" s="32"/>
      <c r="R71" s="29"/>
      <c r="S71" s="29"/>
      <c r="T71" s="29"/>
      <c r="U71" s="37"/>
      <c r="V71" s="37"/>
    </row>
    <row r="72" spans="2:22" ht="14.4" x14ac:dyDescent="0.3">
      <c r="B72" s="14" t="s">
        <v>65</v>
      </c>
      <c r="C72" s="28"/>
      <c r="D72" s="29"/>
      <c r="E72" s="32"/>
      <c r="F72" s="29"/>
      <c r="G72" s="29"/>
      <c r="H72" s="29"/>
      <c r="I72" s="29"/>
      <c r="J72" s="30"/>
      <c r="K72" s="30"/>
      <c r="L72" s="31"/>
      <c r="M72" s="31"/>
      <c r="N72" s="29"/>
      <c r="O72" s="29"/>
      <c r="P72" s="32"/>
      <c r="Q72" s="32"/>
      <c r="R72" s="29"/>
      <c r="S72" s="29"/>
      <c r="T72" s="29"/>
      <c r="U72" s="36"/>
      <c r="V72" s="36"/>
    </row>
    <row r="73" spans="2:22" ht="14.4" x14ac:dyDescent="0.3">
      <c r="B73" s="14" t="s">
        <v>66</v>
      </c>
      <c r="C73" s="28"/>
      <c r="D73" s="29"/>
      <c r="E73" s="32"/>
      <c r="F73" s="29"/>
      <c r="G73" s="29"/>
      <c r="H73" s="29"/>
      <c r="I73" s="29"/>
      <c r="J73" s="30"/>
      <c r="K73" s="30"/>
      <c r="L73" s="31"/>
      <c r="M73" s="31"/>
      <c r="N73" s="29"/>
      <c r="O73" s="29"/>
      <c r="P73" s="32"/>
      <c r="Q73" s="32"/>
      <c r="R73" s="29"/>
      <c r="S73" s="29"/>
      <c r="T73" s="29"/>
      <c r="U73" s="37"/>
      <c r="V73" s="37"/>
    </row>
    <row r="74" spans="2:22" ht="14.4" x14ac:dyDescent="0.3">
      <c r="B74" s="14" t="s">
        <v>67</v>
      </c>
      <c r="C74" s="28"/>
      <c r="D74" s="29"/>
      <c r="E74" s="32"/>
      <c r="F74" s="29"/>
      <c r="G74" s="29"/>
      <c r="H74" s="29"/>
      <c r="I74" s="29"/>
      <c r="J74" s="30"/>
      <c r="K74" s="30"/>
      <c r="L74" s="31"/>
      <c r="M74" s="31"/>
      <c r="N74" s="29"/>
      <c r="O74" s="29"/>
      <c r="P74" s="32"/>
      <c r="Q74" s="32"/>
      <c r="R74" s="29"/>
      <c r="S74" s="29"/>
      <c r="T74" s="29"/>
      <c r="U74" s="36"/>
      <c r="V74" s="36"/>
    </row>
    <row r="75" spans="2:22" ht="14.4" x14ac:dyDescent="0.3">
      <c r="B75" s="14" t="s">
        <v>68</v>
      </c>
      <c r="C75" s="28"/>
      <c r="D75" s="29"/>
      <c r="E75" s="32"/>
      <c r="F75" s="29"/>
      <c r="G75" s="29"/>
      <c r="H75" s="29"/>
      <c r="I75" s="29"/>
      <c r="J75" s="30"/>
      <c r="K75" s="30"/>
      <c r="L75" s="31"/>
      <c r="M75" s="31"/>
      <c r="N75" s="29"/>
      <c r="O75" s="29"/>
      <c r="P75" s="32"/>
      <c r="Q75" s="32"/>
      <c r="R75" s="29"/>
      <c r="S75" s="29"/>
      <c r="T75" s="29"/>
      <c r="U75" s="37"/>
      <c r="V75" s="37"/>
    </row>
    <row r="76" spans="2:22" ht="14.4" x14ac:dyDescent="0.3">
      <c r="B76" s="14" t="s">
        <v>69</v>
      </c>
      <c r="C76" s="28"/>
      <c r="D76" s="29"/>
      <c r="E76" s="32"/>
      <c r="F76" s="29"/>
      <c r="G76" s="29"/>
      <c r="H76" s="29"/>
      <c r="I76" s="29"/>
      <c r="J76" s="30"/>
      <c r="K76" s="30"/>
      <c r="L76" s="31"/>
      <c r="M76" s="31"/>
      <c r="N76" s="29"/>
      <c r="O76" s="29"/>
      <c r="P76" s="32"/>
      <c r="Q76" s="32"/>
      <c r="R76" s="29"/>
      <c r="S76" s="29"/>
      <c r="T76" s="29"/>
      <c r="U76" s="36"/>
      <c r="V76" s="36"/>
    </row>
    <row r="77" spans="2:22" ht="14.4" x14ac:dyDescent="0.3">
      <c r="B77" s="14" t="s">
        <v>70</v>
      </c>
      <c r="C77" s="28"/>
      <c r="D77" s="29"/>
      <c r="E77" s="32"/>
      <c r="F77" s="29"/>
      <c r="G77" s="29"/>
      <c r="H77" s="29"/>
      <c r="I77" s="29"/>
      <c r="J77" s="30"/>
      <c r="K77" s="30"/>
      <c r="L77" s="31"/>
      <c r="M77" s="31"/>
      <c r="N77" s="29"/>
      <c r="O77" s="29"/>
      <c r="P77" s="32"/>
      <c r="Q77" s="32"/>
      <c r="R77" s="29"/>
      <c r="S77" s="29"/>
      <c r="T77" s="29"/>
      <c r="U77" s="37"/>
      <c r="V77" s="37"/>
    </row>
    <row r="78" spans="2:22" ht="14.4" x14ac:dyDescent="0.3">
      <c r="B78" s="14" t="s">
        <v>71</v>
      </c>
      <c r="C78" s="28"/>
      <c r="D78" s="29"/>
      <c r="E78" s="32"/>
      <c r="F78" s="29"/>
      <c r="G78" s="29"/>
      <c r="H78" s="29"/>
      <c r="I78" s="29"/>
      <c r="J78" s="30"/>
      <c r="K78" s="30"/>
      <c r="L78" s="31"/>
      <c r="M78" s="31"/>
      <c r="N78" s="29"/>
      <c r="O78" s="29"/>
      <c r="P78" s="32"/>
      <c r="Q78" s="32"/>
      <c r="R78" s="29"/>
      <c r="S78" s="29"/>
      <c r="T78" s="29"/>
      <c r="U78" s="36"/>
      <c r="V78" s="36"/>
    </row>
    <row r="79" spans="2:22" ht="14.4" x14ac:dyDescent="0.3">
      <c r="B79" s="14" t="s">
        <v>72</v>
      </c>
      <c r="C79" s="28"/>
      <c r="D79" s="29"/>
      <c r="E79" s="32"/>
      <c r="F79" s="29"/>
      <c r="G79" s="29"/>
      <c r="H79" s="29"/>
      <c r="I79" s="29"/>
      <c r="J79" s="30"/>
      <c r="K79" s="30"/>
      <c r="L79" s="31"/>
      <c r="M79" s="31"/>
      <c r="N79" s="29"/>
      <c r="O79" s="29"/>
      <c r="P79" s="32"/>
      <c r="Q79" s="32"/>
      <c r="R79" s="29"/>
      <c r="S79" s="29"/>
      <c r="T79" s="29"/>
      <c r="U79" s="37"/>
      <c r="V79" s="37"/>
    </row>
    <row r="80" spans="2:22" ht="14.4" x14ac:dyDescent="0.3">
      <c r="B80" s="14" t="s">
        <v>73</v>
      </c>
      <c r="C80" s="28"/>
      <c r="D80" s="29"/>
      <c r="E80" s="32"/>
      <c r="F80" s="29"/>
      <c r="G80" s="29"/>
      <c r="H80" s="29"/>
      <c r="I80" s="29"/>
      <c r="J80" s="30"/>
      <c r="K80" s="30"/>
      <c r="L80" s="31"/>
      <c r="M80" s="31"/>
      <c r="N80" s="29"/>
      <c r="O80" s="29"/>
      <c r="P80" s="32"/>
      <c r="Q80" s="32"/>
      <c r="R80" s="29"/>
      <c r="S80" s="29"/>
      <c r="T80" s="29"/>
      <c r="U80" s="36"/>
      <c r="V80" s="36"/>
    </row>
    <row r="81" spans="2:22" ht="14.4" x14ac:dyDescent="0.3">
      <c r="B81" s="14" t="s">
        <v>74</v>
      </c>
      <c r="C81" s="28"/>
      <c r="D81" s="29"/>
      <c r="E81" s="32"/>
      <c r="F81" s="29"/>
      <c r="G81" s="29"/>
      <c r="H81" s="29"/>
      <c r="I81" s="29"/>
      <c r="J81" s="30"/>
      <c r="K81" s="30"/>
      <c r="L81" s="31"/>
      <c r="M81" s="31"/>
      <c r="N81" s="29"/>
      <c r="O81" s="29"/>
      <c r="P81" s="32"/>
      <c r="Q81" s="32"/>
      <c r="R81" s="29"/>
      <c r="S81" s="29"/>
      <c r="T81" s="29"/>
      <c r="U81" s="37"/>
      <c r="V81" s="37"/>
    </row>
    <row r="82" spans="2:22" ht="14.4" x14ac:dyDescent="0.3">
      <c r="B82" s="14" t="s">
        <v>75</v>
      </c>
      <c r="C82" s="28"/>
      <c r="D82" s="29"/>
      <c r="E82" s="32"/>
      <c r="F82" s="29"/>
      <c r="G82" s="29"/>
      <c r="H82" s="29"/>
      <c r="I82" s="29"/>
      <c r="J82" s="30"/>
      <c r="K82" s="30"/>
      <c r="L82" s="31"/>
      <c r="M82" s="31"/>
      <c r="N82" s="29"/>
      <c r="O82" s="29"/>
      <c r="P82" s="32"/>
      <c r="Q82" s="32"/>
      <c r="R82" s="29"/>
      <c r="S82" s="29"/>
      <c r="T82" s="29"/>
      <c r="U82" s="36"/>
      <c r="V82" s="36"/>
    </row>
    <row r="83" spans="2:22" ht="14.4" x14ac:dyDescent="0.3">
      <c r="B83" s="14" t="s">
        <v>76</v>
      </c>
      <c r="C83" s="28"/>
      <c r="D83" s="29"/>
      <c r="E83" s="32"/>
      <c r="F83" s="29"/>
      <c r="G83" s="29"/>
      <c r="H83" s="29"/>
      <c r="I83" s="29"/>
      <c r="J83" s="30"/>
      <c r="K83" s="30"/>
      <c r="L83" s="31"/>
      <c r="M83" s="31"/>
      <c r="N83" s="29"/>
      <c r="O83" s="29"/>
      <c r="P83" s="32"/>
      <c r="Q83" s="32"/>
      <c r="R83" s="29"/>
      <c r="S83" s="29"/>
      <c r="T83" s="29"/>
      <c r="U83" s="37"/>
      <c r="V83" s="37"/>
    </row>
    <row r="84" spans="2:22" ht="14.4" x14ac:dyDescent="0.3">
      <c r="B84" s="14" t="s">
        <v>77</v>
      </c>
      <c r="C84" s="28"/>
      <c r="D84" s="29"/>
      <c r="E84" s="32"/>
      <c r="F84" s="29"/>
      <c r="G84" s="29"/>
      <c r="H84" s="29"/>
      <c r="I84" s="29"/>
      <c r="J84" s="30"/>
      <c r="K84" s="30"/>
      <c r="L84" s="31"/>
      <c r="M84" s="31"/>
      <c r="N84" s="29"/>
      <c r="O84" s="29"/>
      <c r="P84" s="32"/>
      <c r="Q84" s="32"/>
      <c r="R84" s="29"/>
      <c r="S84" s="29"/>
      <c r="T84" s="29"/>
      <c r="U84" s="36"/>
      <c r="V84" s="36"/>
    </row>
    <row r="85" spans="2:22" ht="14.4" x14ac:dyDescent="0.3">
      <c r="B85" s="14" t="s">
        <v>78</v>
      </c>
      <c r="C85" s="28"/>
      <c r="D85" s="29"/>
      <c r="E85" s="32"/>
      <c r="F85" s="29"/>
      <c r="G85" s="29"/>
      <c r="H85" s="29"/>
      <c r="I85" s="29"/>
      <c r="J85" s="30"/>
      <c r="K85" s="30"/>
      <c r="L85" s="31"/>
      <c r="M85" s="31"/>
      <c r="N85" s="29"/>
      <c r="O85" s="29"/>
      <c r="P85" s="32"/>
      <c r="Q85" s="32"/>
      <c r="R85" s="29"/>
      <c r="S85" s="29"/>
      <c r="T85" s="29"/>
      <c r="U85" s="37"/>
      <c r="V85" s="37"/>
    </row>
    <row r="86" spans="2:22" ht="14.4" x14ac:dyDescent="0.3">
      <c r="B86" s="14" t="s">
        <v>79</v>
      </c>
      <c r="C86" s="28"/>
      <c r="D86" s="29"/>
      <c r="E86" s="32"/>
      <c r="F86" s="29"/>
      <c r="G86" s="29"/>
      <c r="H86" s="29"/>
      <c r="I86" s="29"/>
      <c r="J86" s="30"/>
      <c r="K86" s="30"/>
      <c r="L86" s="31"/>
      <c r="M86" s="31"/>
      <c r="N86" s="29"/>
      <c r="O86" s="29"/>
      <c r="P86" s="32"/>
      <c r="Q86" s="32"/>
      <c r="R86" s="29"/>
      <c r="S86" s="29"/>
      <c r="T86" s="29"/>
      <c r="U86" s="36"/>
      <c r="V86" s="36"/>
    </row>
    <row r="87" spans="2:22" ht="14.4" x14ac:dyDescent="0.3">
      <c r="B87" s="14" t="s">
        <v>80</v>
      </c>
      <c r="C87" s="28"/>
      <c r="D87" s="29"/>
      <c r="E87" s="32"/>
      <c r="F87" s="29"/>
      <c r="G87" s="29"/>
      <c r="H87" s="29"/>
      <c r="I87" s="29"/>
      <c r="J87" s="30"/>
      <c r="K87" s="30"/>
      <c r="L87" s="31"/>
      <c r="M87" s="31"/>
      <c r="N87" s="29"/>
      <c r="O87" s="29"/>
      <c r="P87" s="32"/>
      <c r="Q87" s="32"/>
      <c r="R87" s="29"/>
      <c r="S87" s="29"/>
      <c r="T87" s="29"/>
      <c r="U87" s="37"/>
      <c r="V87" s="37"/>
    </row>
    <row r="88" spans="2:22" ht="14.4" x14ac:dyDescent="0.3">
      <c r="B88" s="14" t="s">
        <v>81</v>
      </c>
      <c r="C88" s="28"/>
      <c r="D88" s="29"/>
      <c r="E88" s="32"/>
      <c r="F88" s="29"/>
      <c r="G88" s="29"/>
      <c r="H88" s="29"/>
      <c r="I88" s="29"/>
      <c r="J88" s="30"/>
      <c r="K88" s="30"/>
      <c r="L88" s="31"/>
      <c r="M88" s="31"/>
      <c r="N88" s="29"/>
      <c r="O88" s="29"/>
      <c r="P88" s="32"/>
      <c r="Q88" s="32"/>
      <c r="R88" s="29"/>
      <c r="S88" s="29"/>
      <c r="T88" s="29"/>
      <c r="U88" s="36"/>
      <c r="V88" s="36"/>
    </row>
    <row r="89" spans="2:22" ht="14.4" x14ac:dyDescent="0.3">
      <c r="B89" s="14" t="s">
        <v>82</v>
      </c>
      <c r="C89" s="28"/>
      <c r="D89" s="29"/>
      <c r="E89" s="32"/>
      <c r="F89" s="29"/>
      <c r="G89" s="29"/>
      <c r="H89" s="29"/>
      <c r="I89" s="29"/>
      <c r="J89" s="30"/>
      <c r="K89" s="30"/>
      <c r="L89" s="31"/>
      <c r="M89" s="31"/>
      <c r="N89" s="29"/>
      <c r="O89" s="29"/>
      <c r="P89" s="32"/>
      <c r="Q89" s="32"/>
      <c r="R89" s="29"/>
      <c r="S89" s="29"/>
      <c r="T89" s="29"/>
      <c r="U89" s="37"/>
      <c r="V89" s="37"/>
    </row>
    <row r="90" spans="2:22" ht="14.4" x14ac:dyDescent="0.3">
      <c r="B90" s="14" t="s">
        <v>83</v>
      </c>
      <c r="C90" s="28"/>
      <c r="D90" s="29"/>
      <c r="E90" s="32"/>
      <c r="F90" s="29"/>
      <c r="G90" s="29"/>
      <c r="H90" s="29"/>
      <c r="I90" s="29"/>
      <c r="J90" s="30"/>
      <c r="K90" s="30"/>
      <c r="L90" s="31"/>
      <c r="M90" s="31"/>
      <c r="N90" s="29"/>
      <c r="O90" s="29"/>
      <c r="P90" s="32"/>
      <c r="Q90" s="32"/>
      <c r="R90" s="29"/>
      <c r="S90" s="29"/>
      <c r="T90" s="29"/>
      <c r="U90" s="36"/>
      <c r="V90" s="36"/>
    </row>
    <row r="91" spans="2:22" ht="14.4" x14ac:dyDescent="0.3">
      <c r="B91" s="14" t="s">
        <v>84</v>
      </c>
      <c r="C91" s="28"/>
      <c r="D91" s="29"/>
      <c r="E91" s="32"/>
      <c r="F91" s="29"/>
      <c r="G91" s="29"/>
      <c r="H91" s="29"/>
      <c r="I91" s="29"/>
      <c r="J91" s="30"/>
      <c r="K91" s="30"/>
      <c r="L91" s="31"/>
      <c r="M91" s="31"/>
      <c r="N91" s="29"/>
      <c r="O91" s="29"/>
      <c r="P91" s="32"/>
      <c r="Q91" s="32"/>
      <c r="R91" s="29"/>
      <c r="S91" s="29"/>
      <c r="T91" s="29"/>
      <c r="U91" s="37"/>
      <c r="V91" s="37"/>
    </row>
    <row r="92" spans="2:22" ht="14.4" x14ac:dyDescent="0.3">
      <c r="B92" s="14" t="s">
        <v>85</v>
      </c>
      <c r="C92" s="28"/>
      <c r="D92" s="29"/>
      <c r="E92" s="32"/>
      <c r="F92" s="29"/>
      <c r="G92" s="29"/>
      <c r="H92" s="29"/>
      <c r="I92" s="29"/>
      <c r="J92" s="30"/>
      <c r="K92" s="30"/>
      <c r="L92" s="31"/>
      <c r="M92" s="31"/>
      <c r="N92" s="29"/>
      <c r="O92" s="29"/>
      <c r="P92" s="32"/>
      <c r="Q92" s="32"/>
      <c r="R92" s="29"/>
      <c r="S92" s="29"/>
      <c r="T92" s="29"/>
      <c r="U92" s="36"/>
      <c r="V92" s="36"/>
    </row>
    <row r="93" spans="2:22" ht="14.4" x14ac:dyDescent="0.3">
      <c r="B93" s="14" t="s">
        <v>86</v>
      </c>
      <c r="C93" s="28"/>
      <c r="D93" s="29"/>
      <c r="E93" s="32"/>
      <c r="F93" s="29"/>
      <c r="G93" s="29"/>
      <c r="H93" s="29"/>
      <c r="I93" s="29"/>
      <c r="J93" s="30"/>
      <c r="K93" s="30"/>
      <c r="L93" s="31"/>
      <c r="M93" s="31"/>
      <c r="N93" s="29"/>
      <c r="O93" s="29"/>
      <c r="P93" s="32"/>
      <c r="Q93" s="32"/>
      <c r="R93" s="29"/>
      <c r="S93" s="29"/>
      <c r="T93" s="29"/>
      <c r="U93" s="37"/>
      <c r="V93" s="37"/>
    </row>
    <row r="94" spans="2:22" ht="14.4" x14ac:dyDescent="0.3">
      <c r="B94" s="14" t="s">
        <v>87</v>
      </c>
      <c r="C94" s="28"/>
      <c r="D94" s="29"/>
      <c r="E94" s="32"/>
      <c r="F94" s="29"/>
      <c r="G94" s="29"/>
      <c r="H94" s="29"/>
      <c r="I94" s="29"/>
      <c r="J94" s="30"/>
      <c r="K94" s="30"/>
      <c r="L94" s="31"/>
      <c r="M94" s="31"/>
      <c r="N94" s="29"/>
      <c r="O94" s="29"/>
      <c r="P94" s="32"/>
      <c r="Q94" s="32"/>
      <c r="R94" s="29"/>
      <c r="S94" s="29"/>
      <c r="T94" s="29"/>
      <c r="U94" s="36"/>
      <c r="V94" s="36"/>
    </row>
    <row r="95" spans="2:22" ht="14.4" x14ac:dyDescent="0.3">
      <c r="B95" s="14" t="s">
        <v>88</v>
      </c>
      <c r="C95" s="28"/>
      <c r="D95" s="29"/>
      <c r="E95" s="32"/>
      <c r="F95" s="29"/>
      <c r="G95" s="29"/>
      <c r="H95" s="29"/>
      <c r="I95" s="29"/>
      <c r="J95" s="30"/>
      <c r="K95" s="30"/>
      <c r="L95" s="31"/>
      <c r="M95" s="31"/>
      <c r="N95" s="29"/>
      <c r="O95" s="29"/>
      <c r="P95" s="32"/>
      <c r="Q95" s="32"/>
      <c r="R95" s="29"/>
      <c r="S95" s="29"/>
      <c r="T95" s="29"/>
      <c r="U95" s="37"/>
      <c r="V95" s="37"/>
    </row>
    <row r="96" spans="2:22" ht="14.4" x14ac:dyDescent="0.3">
      <c r="B96" s="14" t="s">
        <v>89</v>
      </c>
      <c r="C96" s="28"/>
      <c r="D96" s="29"/>
      <c r="E96" s="32"/>
      <c r="F96" s="29"/>
      <c r="G96" s="29"/>
      <c r="H96" s="29"/>
      <c r="I96" s="29"/>
      <c r="J96" s="30"/>
      <c r="K96" s="30"/>
      <c r="L96" s="31"/>
      <c r="M96" s="31"/>
      <c r="N96" s="29"/>
      <c r="O96" s="29"/>
      <c r="P96" s="32"/>
      <c r="Q96" s="32"/>
      <c r="R96" s="29"/>
      <c r="S96" s="29"/>
      <c r="T96" s="29"/>
      <c r="U96" s="36"/>
      <c r="V96" s="36"/>
    </row>
    <row r="97" spans="2:22" ht="14.4" x14ac:dyDescent="0.3">
      <c r="B97" s="14" t="s">
        <v>90</v>
      </c>
      <c r="C97" s="28"/>
      <c r="D97" s="29"/>
      <c r="E97" s="32"/>
      <c r="F97" s="29"/>
      <c r="G97" s="29"/>
      <c r="H97" s="29"/>
      <c r="I97" s="29"/>
      <c r="J97" s="30"/>
      <c r="K97" s="30"/>
      <c r="L97" s="31"/>
      <c r="M97" s="31"/>
      <c r="N97" s="29"/>
      <c r="O97" s="29"/>
      <c r="P97" s="32"/>
      <c r="Q97" s="32"/>
      <c r="R97" s="29"/>
      <c r="S97" s="29"/>
      <c r="T97" s="29"/>
      <c r="U97" s="37"/>
      <c r="V97" s="37"/>
    </row>
    <row r="98" spans="2:22" ht="14.4" x14ac:dyDescent="0.3">
      <c r="B98" s="14" t="s">
        <v>91</v>
      </c>
      <c r="C98" s="28"/>
      <c r="D98" s="29"/>
      <c r="E98" s="32"/>
      <c r="F98" s="29"/>
      <c r="G98" s="29"/>
      <c r="H98" s="29"/>
      <c r="I98" s="29"/>
      <c r="J98" s="30"/>
      <c r="K98" s="30"/>
      <c r="L98" s="31"/>
      <c r="M98" s="31"/>
      <c r="N98" s="29"/>
      <c r="O98" s="29"/>
      <c r="P98" s="32"/>
      <c r="Q98" s="32"/>
      <c r="R98" s="29"/>
      <c r="S98" s="29"/>
      <c r="T98" s="29"/>
      <c r="U98" s="36"/>
      <c r="V98" s="36"/>
    </row>
    <row r="99" spans="2:22" ht="14.4" x14ac:dyDescent="0.3">
      <c r="B99" s="14" t="s">
        <v>92</v>
      </c>
      <c r="C99" s="28"/>
      <c r="D99" s="29"/>
      <c r="E99" s="32"/>
      <c r="F99" s="29"/>
      <c r="G99" s="29"/>
      <c r="H99" s="29"/>
      <c r="I99" s="29"/>
      <c r="J99" s="30"/>
      <c r="K99" s="30"/>
      <c r="L99" s="31"/>
      <c r="M99" s="31"/>
      <c r="N99" s="29"/>
      <c r="O99" s="29"/>
      <c r="P99" s="32"/>
      <c r="Q99" s="32"/>
      <c r="R99" s="29"/>
      <c r="S99" s="29"/>
      <c r="T99" s="29"/>
      <c r="U99" s="37"/>
      <c r="V99" s="37"/>
    </row>
    <row r="100" spans="2:22" ht="14.4" x14ac:dyDescent="0.3">
      <c r="B100" s="14" t="s">
        <v>93</v>
      </c>
      <c r="C100" s="28"/>
      <c r="D100" s="29"/>
      <c r="E100" s="32"/>
      <c r="F100" s="29"/>
      <c r="G100" s="29"/>
      <c r="H100" s="29"/>
      <c r="I100" s="29"/>
      <c r="J100" s="30"/>
      <c r="K100" s="30"/>
      <c r="L100" s="31"/>
      <c r="M100" s="31"/>
      <c r="N100" s="29"/>
      <c r="O100" s="29"/>
      <c r="P100" s="32"/>
      <c r="Q100" s="32"/>
      <c r="R100" s="29"/>
      <c r="S100" s="29"/>
      <c r="T100" s="29"/>
      <c r="U100" s="36"/>
      <c r="V100" s="36"/>
    </row>
    <row r="101" spans="2:22" ht="14.4" x14ac:dyDescent="0.3">
      <c r="B101" s="14" t="s">
        <v>94</v>
      </c>
      <c r="C101" s="28"/>
      <c r="D101" s="29"/>
      <c r="E101" s="32"/>
      <c r="F101" s="29"/>
      <c r="G101" s="29"/>
      <c r="H101" s="29"/>
      <c r="I101" s="29"/>
      <c r="J101" s="30"/>
      <c r="K101" s="30"/>
      <c r="L101" s="31"/>
      <c r="M101" s="31"/>
      <c r="N101" s="29"/>
      <c r="O101" s="29"/>
      <c r="P101" s="32"/>
      <c r="Q101" s="32"/>
      <c r="R101" s="29"/>
      <c r="S101" s="29"/>
      <c r="T101" s="29"/>
      <c r="U101" s="37"/>
      <c r="V101" s="37"/>
    </row>
    <row r="102" spans="2:22" ht="14.4" x14ac:dyDescent="0.3">
      <c r="B102" s="14" t="s">
        <v>95</v>
      </c>
      <c r="C102" s="28"/>
      <c r="D102" s="29"/>
      <c r="E102" s="32"/>
      <c r="F102" s="29"/>
      <c r="G102" s="29"/>
      <c r="H102" s="29"/>
      <c r="I102" s="29"/>
      <c r="J102" s="30"/>
      <c r="K102" s="30"/>
      <c r="L102" s="31"/>
      <c r="M102" s="31"/>
      <c r="N102" s="29"/>
      <c r="O102" s="29"/>
      <c r="P102" s="32"/>
      <c r="Q102" s="32"/>
      <c r="R102" s="29"/>
      <c r="S102" s="29"/>
      <c r="T102" s="29"/>
      <c r="U102" s="36"/>
      <c r="V102" s="36"/>
    </row>
    <row r="103" spans="2:22" ht="14.4" x14ac:dyDescent="0.3">
      <c r="B103" s="14" t="s">
        <v>96</v>
      </c>
      <c r="C103" s="28"/>
      <c r="D103" s="29"/>
      <c r="E103" s="32"/>
      <c r="F103" s="29"/>
      <c r="G103" s="29"/>
      <c r="H103" s="29"/>
      <c r="I103" s="29"/>
      <c r="J103" s="30"/>
      <c r="K103" s="30"/>
      <c r="L103" s="31"/>
      <c r="M103" s="31"/>
      <c r="N103" s="29"/>
      <c r="O103" s="29"/>
      <c r="P103" s="32"/>
      <c r="Q103" s="32"/>
      <c r="R103" s="29"/>
      <c r="S103" s="29"/>
      <c r="T103" s="29"/>
      <c r="U103" s="37"/>
      <c r="V103" s="37"/>
    </row>
    <row r="104" spans="2:22" ht="14.4" x14ac:dyDescent="0.3">
      <c r="B104" s="14" t="s">
        <v>97</v>
      </c>
      <c r="C104" s="28"/>
      <c r="D104" s="29"/>
      <c r="E104" s="32"/>
      <c r="F104" s="29"/>
      <c r="G104" s="29"/>
      <c r="H104" s="29"/>
      <c r="I104" s="29"/>
      <c r="J104" s="30"/>
      <c r="K104" s="30"/>
      <c r="L104" s="31"/>
      <c r="M104" s="31"/>
      <c r="N104" s="29"/>
      <c r="O104" s="29"/>
      <c r="P104" s="32"/>
      <c r="Q104" s="32"/>
      <c r="R104" s="29"/>
      <c r="S104" s="29"/>
      <c r="T104" s="29"/>
      <c r="U104" s="36"/>
      <c r="V104" s="36"/>
    </row>
    <row r="105" spans="2:22" ht="14.4" x14ac:dyDescent="0.3">
      <c r="B105" s="14" t="s">
        <v>98</v>
      </c>
      <c r="C105" s="28"/>
      <c r="D105" s="29"/>
      <c r="E105" s="32"/>
      <c r="F105" s="29"/>
      <c r="G105" s="29"/>
      <c r="H105" s="29"/>
      <c r="I105" s="29"/>
      <c r="J105" s="30"/>
      <c r="K105" s="30"/>
      <c r="L105" s="31"/>
      <c r="M105" s="31"/>
      <c r="N105" s="29"/>
      <c r="O105" s="29"/>
      <c r="P105" s="32"/>
      <c r="Q105" s="32"/>
      <c r="R105" s="29"/>
      <c r="S105" s="29"/>
      <c r="T105" s="29"/>
      <c r="U105" s="37"/>
      <c r="V105" s="37"/>
    </row>
    <row r="106" spans="2:22" ht="14.4" x14ac:dyDescent="0.3">
      <c r="B106" s="14" t="s">
        <v>99</v>
      </c>
      <c r="C106" s="28"/>
      <c r="D106" s="29"/>
      <c r="E106" s="32"/>
      <c r="F106" s="29"/>
      <c r="G106" s="29"/>
      <c r="H106" s="29"/>
      <c r="I106" s="29"/>
      <c r="J106" s="30"/>
      <c r="K106" s="30"/>
      <c r="L106" s="31"/>
      <c r="M106" s="31"/>
      <c r="N106" s="29"/>
      <c r="O106" s="29"/>
      <c r="P106" s="32"/>
      <c r="Q106" s="32"/>
      <c r="R106" s="29"/>
      <c r="S106" s="29"/>
      <c r="T106" s="29"/>
      <c r="U106" s="36"/>
      <c r="V106" s="36"/>
    </row>
    <row r="107" spans="2:22" ht="14.4" x14ac:dyDescent="0.3">
      <c r="B107" s="14" t="s">
        <v>100</v>
      </c>
      <c r="C107" s="28"/>
      <c r="D107" s="29"/>
      <c r="E107" s="32"/>
      <c r="F107" s="29"/>
      <c r="G107" s="29"/>
      <c r="H107" s="29"/>
      <c r="I107" s="29"/>
      <c r="J107" s="30"/>
      <c r="K107" s="30"/>
      <c r="L107" s="31"/>
      <c r="M107" s="31"/>
      <c r="N107" s="29"/>
      <c r="O107" s="29"/>
      <c r="P107" s="32"/>
      <c r="Q107" s="32"/>
      <c r="R107" s="29"/>
      <c r="S107" s="29"/>
      <c r="T107" s="29"/>
      <c r="U107" s="37"/>
      <c r="V107" s="37"/>
    </row>
    <row r="108" spans="2:22" ht="14.4" x14ac:dyDescent="0.3">
      <c r="B108" s="14" t="s">
        <v>101</v>
      </c>
      <c r="C108" s="28"/>
      <c r="D108" s="29"/>
      <c r="E108" s="32"/>
      <c r="F108" s="29"/>
      <c r="G108" s="29"/>
      <c r="H108" s="29"/>
      <c r="I108" s="29"/>
      <c r="J108" s="30"/>
      <c r="K108" s="30"/>
      <c r="L108" s="31"/>
      <c r="M108" s="31"/>
      <c r="N108" s="29"/>
      <c r="O108" s="29"/>
      <c r="P108" s="32"/>
      <c r="Q108" s="32"/>
      <c r="R108" s="29"/>
      <c r="S108" s="29"/>
      <c r="T108" s="29"/>
      <c r="U108" s="36"/>
      <c r="V108" s="36"/>
    </row>
    <row r="109" spans="2:22" ht="14.4" x14ac:dyDescent="0.3">
      <c r="B109" s="14" t="s">
        <v>102</v>
      </c>
      <c r="C109" s="28"/>
      <c r="D109" s="29"/>
      <c r="E109" s="32"/>
      <c r="F109" s="29"/>
      <c r="G109" s="29"/>
      <c r="H109" s="29"/>
      <c r="I109" s="29"/>
      <c r="J109" s="30"/>
      <c r="K109" s="30"/>
      <c r="L109" s="31"/>
      <c r="M109" s="31"/>
      <c r="N109" s="29"/>
      <c r="O109" s="29"/>
      <c r="P109" s="32"/>
      <c r="Q109" s="32"/>
      <c r="R109" s="29"/>
      <c r="S109" s="29"/>
      <c r="T109" s="29"/>
      <c r="U109" s="37"/>
      <c r="V109" s="37"/>
    </row>
    <row r="110" spans="2:22" ht="14.4" x14ac:dyDescent="0.3">
      <c r="B110" s="14" t="s">
        <v>103</v>
      </c>
      <c r="C110" s="28"/>
      <c r="D110" s="29"/>
      <c r="E110" s="32"/>
      <c r="F110" s="29"/>
      <c r="G110" s="29"/>
      <c r="H110" s="29"/>
      <c r="I110" s="29"/>
      <c r="J110" s="30"/>
      <c r="K110" s="30"/>
      <c r="L110" s="31"/>
      <c r="M110" s="31"/>
      <c r="N110" s="29"/>
      <c r="O110" s="29"/>
      <c r="P110" s="32"/>
      <c r="Q110" s="32"/>
      <c r="R110" s="29"/>
      <c r="S110" s="29"/>
      <c r="T110" s="29"/>
      <c r="U110" s="36"/>
      <c r="V110" s="36"/>
    </row>
    <row r="111" spans="2:22" ht="14.4" x14ac:dyDescent="0.3">
      <c r="B111" s="14" t="s">
        <v>104</v>
      </c>
      <c r="C111" s="28"/>
      <c r="D111" s="29"/>
      <c r="E111" s="32"/>
      <c r="F111" s="29"/>
      <c r="G111" s="29"/>
      <c r="H111" s="29"/>
      <c r="I111" s="29"/>
      <c r="J111" s="30"/>
      <c r="K111" s="30"/>
      <c r="L111" s="31"/>
      <c r="M111" s="31"/>
      <c r="N111" s="29"/>
      <c r="O111" s="29"/>
      <c r="P111" s="32"/>
      <c r="Q111" s="32"/>
      <c r="R111" s="29"/>
      <c r="S111" s="29"/>
      <c r="T111" s="29"/>
      <c r="U111" s="37"/>
      <c r="V111" s="37"/>
    </row>
    <row r="112" spans="2:22" ht="14.4" x14ac:dyDescent="0.3">
      <c r="B112" s="14" t="s">
        <v>105</v>
      </c>
      <c r="C112" s="28"/>
      <c r="D112" s="29"/>
      <c r="E112" s="32"/>
      <c r="F112" s="29"/>
      <c r="G112" s="29"/>
      <c r="H112" s="29"/>
      <c r="I112" s="29"/>
      <c r="J112" s="30"/>
      <c r="K112" s="30"/>
      <c r="L112" s="31"/>
      <c r="M112" s="31"/>
      <c r="N112" s="29"/>
      <c r="O112" s="29"/>
      <c r="P112" s="32"/>
      <c r="Q112" s="32"/>
      <c r="R112" s="29"/>
      <c r="S112" s="29"/>
      <c r="T112" s="29"/>
      <c r="U112" s="36"/>
      <c r="V112" s="36"/>
    </row>
    <row r="113" spans="2:22" ht="14.4" x14ac:dyDescent="0.3">
      <c r="B113" s="14" t="s">
        <v>106</v>
      </c>
      <c r="C113" s="28"/>
      <c r="D113" s="29"/>
      <c r="E113" s="32"/>
      <c r="F113" s="29"/>
      <c r="G113" s="29"/>
      <c r="H113" s="29"/>
      <c r="I113" s="29"/>
      <c r="J113" s="30"/>
      <c r="K113" s="30"/>
      <c r="L113" s="31"/>
      <c r="M113" s="31"/>
      <c r="N113" s="29"/>
      <c r="O113" s="29"/>
      <c r="P113" s="32"/>
      <c r="Q113" s="32"/>
      <c r="R113" s="29"/>
      <c r="S113" s="29"/>
      <c r="T113" s="29"/>
      <c r="U113" s="37"/>
      <c r="V113" s="37"/>
    </row>
    <row r="114" spans="2:22" ht="14.4" x14ac:dyDescent="0.3">
      <c r="B114" s="14" t="s">
        <v>107</v>
      </c>
      <c r="C114" s="28"/>
      <c r="D114" s="29"/>
      <c r="E114" s="32"/>
      <c r="F114" s="29"/>
      <c r="G114" s="29"/>
      <c r="H114" s="29"/>
      <c r="I114" s="29"/>
      <c r="J114" s="30"/>
      <c r="K114" s="30"/>
      <c r="L114" s="31"/>
      <c r="M114" s="31"/>
      <c r="N114" s="29"/>
      <c r="O114" s="29"/>
      <c r="P114" s="32"/>
      <c r="Q114" s="32"/>
      <c r="R114" s="29"/>
      <c r="S114" s="29"/>
      <c r="T114" s="29"/>
      <c r="U114" s="36"/>
      <c r="V114" s="36"/>
    </row>
    <row r="115" spans="2:22" ht="14.4" x14ac:dyDescent="0.3">
      <c r="B115" s="14" t="s">
        <v>108</v>
      </c>
      <c r="C115" s="28"/>
      <c r="D115" s="29"/>
      <c r="E115" s="32"/>
      <c r="F115" s="29"/>
      <c r="G115" s="29"/>
      <c r="H115" s="29"/>
      <c r="I115" s="29"/>
      <c r="J115" s="30"/>
      <c r="K115" s="30"/>
      <c r="L115" s="31"/>
      <c r="M115" s="31"/>
      <c r="N115" s="29"/>
      <c r="O115" s="29"/>
      <c r="P115" s="32"/>
      <c r="Q115" s="32"/>
      <c r="R115" s="29"/>
      <c r="S115" s="29"/>
      <c r="T115" s="29"/>
      <c r="U115" s="37"/>
      <c r="V115" s="37"/>
    </row>
    <row r="116" spans="2:22" ht="14.4" x14ac:dyDescent="0.3">
      <c r="B116" s="14" t="s">
        <v>109</v>
      </c>
      <c r="C116" s="28"/>
      <c r="D116" s="29"/>
      <c r="E116" s="32"/>
      <c r="F116" s="29"/>
      <c r="G116" s="29"/>
      <c r="H116" s="29"/>
      <c r="I116" s="29"/>
      <c r="J116" s="30"/>
      <c r="K116" s="30"/>
      <c r="L116" s="31"/>
      <c r="M116" s="31"/>
      <c r="N116" s="29"/>
      <c r="O116" s="29"/>
      <c r="P116" s="32"/>
      <c r="Q116" s="32"/>
      <c r="R116" s="29"/>
      <c r="S116" s="29"/>
      <c r="T116" s="29"/>
      <c r="U116" s="36"/>
      <c r="V116" s="36"/>
    </row>
    <row r="117" spans="2:22" ht="14.4" x14ac:dyDescent="0.3">
      <c r="B117" s="14" t="s">
        <v>110</v>
      </c>
      <c r="C117" s="28"/>
      <c r="D117" s="29"/>
      <c r="E117" s="32"/>
      <c r="F117" s="29"/>
      <c r="G117" s="29"/>
      <c r="H117" s="29"/>
      <c r="I117" s="29"/>
      <c r="J117" s="30"/>
      <c r="K117" s="30"/>
      <c r="L117" s="31"/>
      <c r="M117" s="31"/>
      <c r="N117" s="29"/>
      <c r="O117" s="29"/>
      <c r="P117" s="32"/>
      <c r="Q117" s="32"/>
      <c r="R117" s="29"/>
      <c r="S117" s="29"/>
      <c r="T117" s="29"/>
      <c r="U117" s="37"/>
      <c r="V117" s="37"/>
    </row>
    <row r="118" spans="2:22" ht="14.4" x14ac:dyDescent="0.3">
      <c r="B118" s="14" t="s">
        <v>111</v>
      </c>
      <c r="C118" s="28"/>
      <c r="D118" s="29"/>
      <c r="E118" s="32"/>
      <c r="F118" s="29"/>
      <c r="G118" s="29"/>
      <c r="H118" s="29"/>
      <c r="I118" s="29"/>
      <c r="J118" s="30"/>
      <c r="K118" s="30"/>
      <c r="L118" s="31"/>
      <c r="M118" s="31"/>
      <c r="N118" s="29"/>
      <c r="O118" s="29"/>
      <c r="P118" s="32"/>
      <c r="Q118" s="32"/>
      <c r="R118" s="29"/>
      <c r="S118" s="29"/>
      <c r="T118" s="29"/>
      <c r="U118" s="36"/>
      <c r="V118" s="36"/>
    </row>
    <row r="119" spans="2:22" ht="14.4" x14ac:dyDescent="0.3">
      <c r="B119" s="14" t="s">
        <v>112</v>
      </c>
      <c r="C119" s="28"/>
      <c r="D119" s="29"/>
      <c r="E119" s="32"/>
      <c r="F119" s="29"/>
      <c r="G119" s="29"/>
      <c r="H119" s="29"/>
      <c r="I119" s="29"/>
      <c r="J119" s="30"/>
      <c r="K119" s="30"/>
      <c r="L119" s="31"/>
      <c r="M119" s="31"/>
      <c r="N119" s="29"/>
      <c r="O119" s="29"/>
      <c r="P119" s="32"/>
      <c r="Q119" s="32"/>
      <c r="R119" s="29"/>
      <c r="S119" s="29"/>
      <c r="T119" s="29"/>
      <c r="U119" s="37"/>
      <c r="V119" s="37"/>
    </row>
    <row r="120" spans="2:22" ht="14.4" x14ac:dyDescent="0.3">
      <c r="B120" s="14" t="s">
        <v>113</v>
      </c>
      <c r="C120" s="28"/>
      <c r="D120" s="29"/>
      <c r="E120" s="32"/>
      <c r="F120" s="29"/>
      <c r="G120" s="29"/>
      <c r="H120" s="29"/>
      <c r="I120" s="29"/>
      <c r="J120" s="30"/>
      <c r="K120" s="30"/>
      <c r="L120" s="31"/>
      <c r="M120" s="31"/>
      <c r="N120" s="29"/>
      <c r="O120" s="29"/>
      <c r="P120" s="32"/>
      <c r="Q120" s="32"/>
      <c r="R120" s="29"/>
      <c r="S120" s="29"/>
      <c r="T120" s="29"/>
      <c r="U120" s="36"/>
      <c r="V120" s="36"/>
    </row>
    <row r="121" spans="2:22" ht="14.4" x14ac:dyDescent="0.3">
      <c r="B121" s="14" t="s">
        <v>114</v>
      </c>
      <c r="C121" s="28"/>
      <c r="D121" s="29"/>
      <c r="E121" s="32"/>
      <c r="F121" s="29"/>
      <c r="G121" s="29"/>
      <c r="H121" s="29"/>
      <c r="I121" s="29"/>
      <c r="J121" s="30"/>
      <c r="K121" s="30"/>
      <c r="L121" s="31"/>
      <c r="M121" s="31"/>
      <c r="N121" s="29"/>
      <c r="O121" s="29"/>
      <c r="P121" s="32"/>
      <c r="Q121" s="32"/>
      <c r="R121" s="29"/>
      <c r="S121" s="29"/>
      <c r="T121" s="29"/>
      <c r="U121" s="37"/>
      <c r="V121" s="37"/>
    </row>
    <row r="122" spans="2:22" ht="14.4" x14ac:dyDescent="0.3">
      <c r="B122" s="14" t="s">
        <v>115</v>
      </c>
      <c r="C122" s="28"/>
      <c r="D122" s="29"/>
      <c r="E122" s="32"/>
      <c r="F122" s="29"/>
      <c r="G122" s="29"/>
      <c r="H122" s="29"/>
      <c r="I122" s="29"/>
      <c r="J122" s="30"/>
      <c r="K122" s="30"/>
      <c r="L122" s="31"/>
      <c r="M122" s="31"/>
      <c r="N122" s="29"/>
      <c r="O122" s="29"/>
      <c r="P122" s="32"/>
      <c r="Q122" s="32"/>
      <c r="R122" s="29"/>
      <c r="S122" s="29"/>
      <c r="T122" s="29"/>
      <c r="U122" s="36"/>
      <c r="V122" s="36"/>
    </row>
    <row r="123" spans="2:22" ht="14.4" x14ac:dyDescent="0.3">
      <c r="B123" s="14" t="s">
        <v>116</v>
      </c>
      <c r="C123" s="28"/>
      <c r="D123" s="29"/>
      <c r="E123" s="32"/>
      <c r="F123" s="29"/>
      <c r="G123" s="29"/>
      <c r="H123" s="29"/>
      <c r="I123" s="29"/>
      <c r="J123" s="30"/>
      <c r="K123" s="30"/>
      <c r="L123" s="31"/>
      <c r="M123" s="31"/>
      <c r="N123" s="29"/>
      <c r="O123" s="29"/>
      <c r="P123" s="32"/>
      <c r="Q123" s="32"/>
      <c r="R123" s="29"/>
      <c r="S123" s="29"/>
      <c r="T123" s="29"/>
      <c r="U123" s="37"/>
      <c r="V123" s="37"/>
    </row>
    <row r="124" spans="2:22" ht="14.4" x14ac:dyDescent="0.3">
      <c r="B124" s="14" t="s">
        <v>117</v>
      </c>
      <c r="C124" s="28"/>
      <c r="D124" s="29"/>
      <c r="E124" s="32"/>
      <c r="F124" s="29"/>
      <c r="G124" s="29"/>
      <c r="H124" s="29"/>
      <c r="I124" s="29"/>
      <c r="J124" s="30"/>
      <c r="K124" s="30"/>
      <c r="L124" s="31"/>
      <c r="M124" s="31"/>
      <c r="N124" s="29"/>
      <c r="O124" s="29"/>
      <c r="P124" s="32"/>
      <c r="Q124" s="32"/>
      <c r="R124" s="29"/>
      <c r="S124" s="29"/>
      <c r="T124" s="29"/>
      <c r="U124" s="36"/>
      <c r="V124" s="36"/>
    </row>
    <row r="125" spans="2:22" ht="14.4" x14ac:dyDescent="0.3">
      <c r="B125" s="14" t="s">
        <v>118</v>
      </c>
      <c r="C125" s="28"/>
      <c r="D125" s="29"/>
      <c r="E125" s="32"/>
      <c r="F125" s="29"/>
      <c r="G125" s="29"/>
      <c r="H125" s="29"/>
      <c r="I125" s="29"/>
      <c r="J125" s="30"/>
      <c r="K125" s="30"/>
      <c r="L125" s="31"/>
      <c r="M125" s="31"/>
      <c r="N125" s="29"/>
      <c r="O125" s="29"/>
      <c r="P125" s="32"/>
      <c r="Q125" s="32"/>
      <c r="R125" s="29"/>
      <c r="S125" s="29"/>
      <c r="T125" s="29"/>
      <c r="U125" s="37"/>
      <c r="V125" s="37"/>
    </row>
    <row r="126" spans="2:22" ht="14.4" x14ac:dyDescent="0.3">
      <c r="B126" s="14" t="s">
        <v>119</v>
      </c>
      <c r="C126" s="28"/>
      <c r="D126" s="29"/>
      <c r="E126" s="32"/>
      <c r="F126" s="29"/>
      <c r="G126" s="29"/>
      <c r="H126" s="29"/>
      <c r="I126" s="29"/>
      <c r="J126" s="30"/>
      <c r="K126" s="30"/>
      <c r="L126" s="31"/>
      <c r="M126" s="31"/>
      <c r="N126" s="29"/>
      <c r="O126" s="29"/>
      <c r="P126" s="32"/>
      <c r="Q126" s="32"/>
      <c r="R126" s="29"/>
      <c r="S126" s="29"/>
      <c r="T126" s="29"/>
      <c r="U126" s="36"/>
      <c r="V126" s="36"/>
    </row>
    <row r="127" spans="2:22" ht="14.4" x14ac:dyDescent="0.3">
      <c r="B127" s="14" t="s">
        <v>120</v>
      </c>
      <c r="C127" s="28"/>
      <c r="D127" s="29"/>
      <c r="E127" s="32"/>
      <c r="F127" s="29"/>
      <c r="G127" s="29"/>
      <c r="H127" s="29"/>
      <c r="I127" s="29"/>
      <c r="J127" s="30"/>
      <c r="K127" s="30"/>
      <c r="L127" s="31"/>
      <c r="M127" s="31"/>
      <c r="N127" s="29"/>
      <c r="O127" s="29"/>
      <c r="P127" s="32"/>
      <c r="Q127" s="32"/>
      <c r="R127" s="29"/>
      <c r="S127" s="29"/>
      <c r="T127" s="29"/>
      <c r="U127" s="37"/>
      <c r="V127" s="37"/>
    </row>
    <row r="128" spans="2:22" ht="14.4" x14ac:dyDescent="0.3">
      <c r="B128" s="14" t="s">
        <v>121</v>
      </c>
      <c r="C128" s="28"/>
      <c r="D128" s="29"/>
      <c r="E128" s="32"/>
      <c r="F128" s="29"/>
      <c r="G128" s="29"/>
      <c r="H128" s="29"/>
      <c r="I128" s="29"/>
      <c r="J128" s="30"/>
      <c r="K128" s="30"/>
      <c r="L128" s="31"/>
      <c r="M128" s="31"/>
      <c r="N128" s="29"/>
      <c r="O128" s="29"/>
      <c r="P128" s="32"/>
      <c r="Q128" s="32"/>
      <c r="R128" s="29"/>
      <c r="S128" s="29"/>
      <c r="T128" s="29"/>
      <c r="U128" s="36"/>
      <c r="V128" s="36"/>
    </row>
    <row r="129" spans="2:22" ht="14.4" x14ac:dyDescent="0.3">
      <c r="B129" s="14" t="s">
        <v>122</v>
      </c>
      <c r="C129" s="28"/>
      <c r="D129" s="29"/>
      <c r="E129" s="32"/>
      <c r="F129" s="29"/>
      <c r="G129" s="29"/>
      <c r="H129" s="29"/>
      <c r="I129" s="29"/>
      <c r="J129" s="30"/>
      <c r="K129" s="30"/>
      <c r="L129" s="31"/>
      <c r="M129" s="31"/>
      <c r="N129" s="29"/>
      <c r="O129" s="29"/>
      <c r="P129" s="32"/>
      <c r="Q129" s="32"/>
      <c r="R129" s="29"/>
      <c r="S129" s="29"/>
      <c r="T129" s="29"/>
      <c r="U129" s="37"/>
      <c r="V129" s="37"/>
    </row>
    <row r="130" spans="2:22" ht="14.4" x14ac:dyDescent="0.3">
      <c r="B130" s="14" t="s">
        <v>123</v>
      </c>
      <c r="C130" s="28"/>
      <c r="D130" s="29"/>
      <c r="E130" s="32"/>
      <c r="F130" s="29"/>
      <c r="G130" s="29"/>
      <c r="H130" s="29"/>
      <c r="I130" s="29"/>
      <c r="J130" s="30"/>
      <c r="K130" s="30"/>
      <c r="L130" s="31"/>
      <c r="M130" s="31"/>
      <c r="N130" s="29"/>
      <c r="O130" s="29"/>
      <c r="P130" s="32"/>
      <c r="Q130" s="32"/>
      <c r="R130" s="29"/>
      <c r="S130" s="29"/>
      <c r="T130" s="29"/>
      <c r="U130" s="36"/>
      <c r="V130" s="36"/>
    </row>
    <row r="131" spans="2:22" ht="14.4" x14ac:dyDescent="0.3">
      <c r="B131" s="14" t="s">
        <v>124</v>
      </c>
      <c r="C131" s="28"/>
      <c r="D131" s="29"/>
      <c r="E131" s="32"/>
      <c r="F131" s="29"/>
      <c r="G131" s="29"/>
      <c r="H131" s="29"/>
      <c r="I131" s="29"/>
      <c r="J131" s="30"/>
      <c r="K131" s="30"/>
      <c r="L131" s="31"/>
      <c r="M131" s="31"/>
      <c r="N131" s="29"/>
      <c r="O131" s="29"/>
      <c r="P131" s="32"/>
      <c r="Q131" s="32"/>
      <c r="R131" s="29"/>
      <c r="S131" s="29"/>
      <c r="T131" s="29"/>
      <c r="U131" s="37"/>
      <c r="V131" s="37"/>
    </row>
    <row r="132" spans="2:22" ht="14.4" x14ac:dyDescent="0.3">
      <c r="B132" s="14" t="s">
        <v>125</v>
      </c>
      <c r="C132" s="28"/>
      <c r="D132" s="29"/>
      <c r="E132" s="32"/>
      <c r="F132" s="29"/>
      <c r="G132" s="29"/>
      <c r="H132" s="29"/>
      <c r="I132" s="29"/>
      <c r="J132" s="30"/>
      <c r="K132" s="30"/>
      <c r="L132" s="31"/>
      <c r="M132" s="31"/>
      <c r="N132" s="29"/>
      <c r="O132" s="29"/>
      <c r="P132" s="32"/>
      <c r="Q132" s="32"/>
      <c r="R132" s="29"/>
      <c r="S132" s="29"/>
      <c r="T132" s="29"/>
      <c r="U132" s="36"/>
      <c r="V132" s="36"/>
    </row>
    <row r="133" spans="2:22" ht="14.4" x14ac:dyDescent="0.3">
      <c r="B133" s="14" t="s">
        <v>126</v>
      </c>
      <c r="C133" s="28"/>
      <c r="D133" s="29"/>
      <c r="E133" s="32"/>
      <c r="F133" s="29"/>
      <c r="G133" s="29"/>
      <c r="H133" s="29"/>
      <c r="I133" s="29"/>
      <c r="J133" s="30"/>
      <c r="K133" s="30"/>
      <c r="L133" s="31"/>
      <c r="M133" s="31"/>
      <c r="N133" s="29"/>
      <c r="O133" s="29"/>
      <c r="P133" s="32"/>
      <c r="Q133" s="32"/>
      <c r="R133" s="29"/>
      <c r="S133" s="29"/>
      <c r="T133" s="29"/>
      <c r="U133" s="37"/>
      <c r="V133" s="37"/>
    </row>
    <row r="134" spans="2:22" ht="14.4" x14ac:dyDescent="0.3">
      <c r="B134" s="14" t="s">
        <v>127</v>
      </c>
      <c r="C134" s="28"/>
      <c r="D134" s="29"/>
      <c r="E134" s="32"/>
      <c r="F134" s="29"/>
      <c r="G134" s="29"/>
      <c r="H134" s="29"/>
      <c r="I134" s="29"/>
      <c r="J134" s="30"/>
      <c r="K134" s="30"/>
      <c r="L134" s="31"/>
      <c r="M134" s="31"/>
      <c r="N134" s="29"/>
      <c r="O134" s="29"/>
      <c r="P134" s="32"/>
      <c r="Q134" s="32"/>
      <c r="R134" s="29"/>
      <c r="S134" s="29"/>
      <c r="T134" s="29"/>
      <c r="U134" s="36"/>
      <c r="V134" s="36"/>
    </row>
    <row r="135" spans="2:22" ht="14.4" x14ac:dyDescent="0.3">
      <c r="B135" s="14" t="s">
        <v>128</v>
      </c>
      <c r="C135" s="28"/>
      <c r="D135" s="29"/>
      <c r="E135" s="32"/>
      <c r="F135" s="29"/>
      <c r="G135" s="29"/>
      <c r="H135" s="29"/>
      <c r="I135" s="29"/>
      <c r="J135" s="30"/>
      <c r="K135" s="30"/>
      <c r="L135" s="31"/>
      <c r="M135" s="31"/>
      <c r="N135" s="29"/>
      <c r="O135" s="29"/>
      <c r="P135" s="32"/>
      <c r="Q135" s="32"/>
      <c r="R135" s="29"/>
      <c r="S135" s="29"/>
      <c r="T135" s="29"/>
      <c r="U135" s="37"/>
      <c r="V135" s="37"/>
    </row>
    <row r="136" spans="2:22" ht="14.4" x14ac:dyDescent="0.3">
      <c r="B136" s="14" t="s">
        <v>129</v>
      </c>
      <c r="C136" s="28"/>
      <c r="D136" s="29"/>
      <c r="E136" s="32"/>
      <c r="F136" s="29"/>
      <c r="G136" s="29"/>
      <c r="H136" s="29"/>
      <c r="I136" s="29"/>
      <c r="J136" s="30"/>
      <c r="K136" s="30"/>
      <c r="L136" s="31"/>
      <c r="M136" s="31"/>
      <c r="N136" s="29"/>
      <c r="O136" s="29"/>
      <c r="P136" s="32"/>
      <c r="Q136" s="32"/>
      <c r="R136" s="29"/>
      <c r="S136" s="29"/>
      <c r="T136" s="29"/>
      <c r="U136" s="36"/>
      <c r="V136" s="36"/>
    </row>
    <row r="137" spans="2:22" ht="14.4" x14ac:dyDescent="0.3">
      <c r="B137" s="14" t="s">
        <v>130</v>
      </c>
      <c r="C137" s="28"/>
      <c r="D137" s="29"/>
      <c r="E137" s="32"/>
      <c r="F137" s="29"/>
      <c r="G137" s="29"/>
      <c r="H137" s="29"/>
      <c r="I137" s="29"/>
      <c r="J137" s="30"/>
      <c r="K137" s="30"/>
      <c r="L137" s="31"/>
      <c r="M137" s="31"/>
      <c r="N137" s="29"/>
      <c r="O137" s="29"/>
      <c r="P137" s="32"/>
      <c r="Q137" s="32"/>
      <c r="R137" s="29"/>
      <c r="S137" s="29"/>
      <c r="T137" s="29"/>
      <c r="U137" s="37"/>
      <c r="V137" s="37"/>
    </row>
    <row r="138" spans="2:22" ht="14.4" x14ac:dyDescent="0.3">
      <c r="B138" s="14" t="s">
        <v>131</v>
      </c>
      <c r="C138" s="28"/>
      <c r="D138" s="29"/>
      <c r="E138" s="32"/>
      <c r="F138" s="29"/>
      <c r="G138" s="29"/>
      <c r="H138" s="29"/>
      <c r="I138" s="29"/>
      <c r="J138" s="30"/>
      <c r="K138" s="30"/>
      <c r="L138" s="31"/>
      <c r="M138" s="31"/>
      <c r="N138" s="29"/>
      <c r="O138" s="29"/>
      <c r="P138" s="32"/>
      <c r="Q138" s="32"/>
      <c r="R138" s="29"/>
      <c r="S138" s="29"/>
      <c r="T138" s="29"/>
      <c r="U138" s="36"/>
      <c r="V138" s="36"/>
    </row>
    <row r="139" spans="2:22" ht="14.4" x14ac:dyDescent="0.3">
      <c r="B139" s="14" t="s">
        <v>132</v>
      </c>
      <c r="C139" s="28"/>
      <c r="D139" s="29"/>
      <c r="E139" s="32"/>
      <c r="F139" s="29"/>
      <c r="G139" s="29"/>
      <c r="H139" s="29"/>
      <c r="I139" s="29"/>
      <c r="J139" s="30"/>
      <c r="K139" s="30"/>
      <c r="L139" s="31"/>
      <c r="M139" s="31"/>
      <c r="N139" s="29"/>
      <c r="O139" s="29"/>
      <c r="P139" s="32"/>
      <c r="Q139" s="32"/>
      <c r="R139" s="29"/>
      <c r="S139" s="29"/>
      <c r="T139" s="29"/>
      <c r="U139" s="37"/>
      <c r="V139" s="37"/>
    </row>
    <row r="140" spans="2:22" ht="14.4" x14ac:dyDescent="0.3">
      <c r="B140" s="14" t="s">
        <v>133</v>
      </c>
      <c r="C140" s="28"/>
      <c r="D140" s="29"/>
      <c r="E140" s="32"/>
      <c r="F140" s="29"/>
      <c r="G140" s="29"/>
      <c r="H140" s="29"/>
      <c r="I140" s="29"/>
      <c r="J140" s="30"/>
      <c r="K140" s="30"/>
      <c r="L140" s="31"/>
      <c r="M140" s="31"/>
      <c r="N140" s="29"/>
      <c r="O140" s="29"/>
      <c r="P140" s="32"/>
      <c r="Q140" s="32"/>
      <c r="R140" s="29"/>
      <c r="S140" s="29"/>
      <c r="T140" s="29"/>
      <c r="U140" s="36"/>
      <c r="V140" s="36"/>
    </row>
    <row r="141" spans="2:22" ht="14.4" x14ac:dyDescent="0.3">
      <c r="B141" s="14" t="s">
        <v>134</v>
      </c>
      <c r="C141" s="28"/>
      <c r="D141" s="29"/>
      <c r="E141" s="32"/>
      <c r="F141" s="29"/>
      <c r="G141" s="29"/>
      <c r="H141" s="29"/>
      <c r="I141" s="29"/>
      <c r="J141" s="30"/>
      <c r="K141" s="30"/>
      <c r="L141" s="31"/>
      <c r="M141" s="31"/>
      <c r="N141" s="29"/>
      <c r="O141" s="29"/>
      <c r="P141" s="32"/>
      <c r="Q141" s="32"/>
      <c r="R141" s="29"/>
      <c r="S141" s="29"/>
      <c r="T141" s="29"/>
      <c r="U141" s="37"/>
      <c r="V141" s="37"/>
    </row>
    <row r="142" spans="2:22" ht="14.4" x14ac:dyDescent="0.3">
      <c r="B142" s="14" t="s">
        <v>135</v>
      </c>
      <c r="C142" s="28"/>
      <c r="D142" s="29"/>
      <c r="E142" s="32"/>
      <c r="F142" s="29"/>
      <c r="G142" s="29"/>
      <c r="H142" s="29"/>
      <c r="I142" s="29"/>
      <c r="J142" s="30"/>
      <c r="K142" s="30"/>
      <c r="L142" s="31"/>
      <c r="M142" s="31"/>
      <c r="N142" s="29"/>
      <c r="O142" s="29"/>
      <c r="P142" s="32"/>
      <c r="Q142" s="32"/>
      <c r="R142" s="29"/>
      <c r="S142" s="29"/>
      <c r="T142" s="29"/>
      <c r="U142" s="36"/>
      <c r="V142" s="36"/>
    </row>
    <row r="143" spans="2:22" ht="14.4" x14ac:dyDescent="0.3">
      <c r="B143" s="14" t="s">
        <v>136</v>
      </c>
      <c r="C143" s="28"/>
      <c r="D143" s="29"/>
      <c r="E143" s="32"/>
      <c r="F143" s="29"/>
      <c r="G143" s="29"/>
      <c r="H143" s="29"/>
      <c r="I143" s="29"/>
      <c r="J143" s="30"/>
      <c r="K143" s="30"/>
      <c r="L143" s="31"/>
      <c r="M143" s="31"/>
      <c r="N143" s="29"/>
      <c r="O143" s="29"/>
      <c r="P143" s="32"/>
      <c r="Q143" s="32"/>
      <c r="R143" s="29"/>
      <c r="S143" s="29"/>
      <c r="T143" s="29"/>
      <c r="U143" s="37"/>
      <c r="V143" s="37"/>
    </row>
    <row r="144" spans="2:22" ht="14.4" x14ac:dyDescent="0.3">
      <c r="B144" s="14" t="s">
        <v>137</v>
      </c>
      <c r="C144" s="28"/>
      <c r="D144" s="29"/>
      <c r="E144" s="32"/>
      <c r="F144" s="29"/>
      <c r="G144" s="29"/>
      <c r="H144" s="29"/>
      <c r="I144" s="29"/>
      <c r="J144" s="30"/>
      <c r="K144" s="30"/>
      <c r="L144" s="31"/>
      <c r="M144" s="31"/>
      <c r="N144" s="29"/>
      <c r="O144" s="29"/>
      <c r="P144" s="32"/>
      <c r="Q144" s="32"/>
      <c r="R144" s="29"/>
      <c r="S144" s="29"/>
      <c r="T144" s="29"/>
      <c r="U144" s="36"/>
      <c r="V144" s="36"/>
    </row>
    <row r="145" spans="2:22" ht="14.4" x14ac:dyDescent="0.3">
      <c r="B145" s="14" t="s">
        <v>138</v>
      </c>
      <c r="C145" s="28"/>
      <c r="D145" s="29"/>
      <c r="E145" s="32"/>
      <c r="F145" s="29"/>
      <c r="G145" s="29"/>
      <c r="H145" s="29"/>
      <c r="I145" s="29"/>
      <c r="J145" s="30"/>
      <c r="K145" s="30"/>
      <c r="L145" s="31"/>
      <c r="M145" s="31"/>
      <c r="N145" s="29"/>
      <c r="O145" s="29"/>
      <c r="P145" s="32"/>
      <c r="Q145" s="32"/>
      <c r="R145" s="29"/>
      <c r="S145" s="29"/>
      <c r="T145" s="29"/>
      <c r="U145" s="37"/>
      <c r="V145" s="37"/>
    </row>
    <row r="146" spans="2:22" ht="14.4" x14ac:dyDescent="0.3">
      <c r="B146" s="14" t="s">
        <v>139</v>
      </c>
      <c r="C146" s="28"/>
      <c r="D146" s="29"/>
      <c r="E146" s="32"/>
      <c r="F146" s="29"/>
      <c r="G146" s="29"/>
      <c r="H146" s="29"/>
      <c r="I146" s="29"/>
      <c r="J146" s="30"/>
      <c r="K146" s="30"/>
      <c r="L146" s="31"/>
      <c r="M146" s="31"/>
      <c r="N146" s="29"/>
      <c r="O146" s="29"/>
      <c r="P146" s="32"/>
      <c r="Q146" s="32"/>
      <c r="R146" s="29"/>
      <c r="S146" s="29"/>
      <c r="T146" s="29"/>
      <c r="U146" s="36"/>
      <c r="V146" s="36"/>
    </row>
    <row r="147" spans="2:22" ht="14.4" x14ac:dyDescent="0.3">
      <c r="B147" s="14" t="s">
        <v>140</v>
      </c>
      <c r="C147" s="28"/>
      <c r="D147" s="29"/>
      <c r="E147" s="32"/>
      <c r="F147" s="29"/>
      <c r="G147" s="29"/>
      <c r="H147" s="29"/>
      <c r="I147" s="29"/>
      <c r="J147" s="30"/>
      <c r="K147" s="30"/>
      <c r="L147" s="31"/>
      <c r="M147" s="31"/>
      <c r="N147" s="29"/>
      <c r="O147" s="29"/>
      <c r="P147" s="32"/>
      <c r="Q147" s="32"/>
      <c r="R147" s="29"/>
      <c r="S147" s="29"/>
      <c r="T147" s="29"/>
      <c r="U147" s="37"/>
      <c r="V147" s="37"/>
    </row>
    <row r="148" spans="2:22" ht="14.4" x14ac:dyDescent="0.3">
      <c r="B148" s="14" t="s">
        <v>141</v>
      </c>
      <c r="C148" s="28"/>
      <c r="D148" s="29"/>
      <c r="E148" s="32"/>
      <c r="F148" s="29"/>
      <c r="G148" s="29"/>
      <c r="H148" s="29"/>
      <c r="I148" s="29"/>
      <c r="J148" s="30"/>
      <c r="K148" s="30"/>
      <c r="L148" s="31"/>
      <c r="M148" s="31"/>
      <c r="N148" s="29"/>
      <c r="O148" s="29"/>
      <c r="P148" s="32"/>
      <c r="Q148" s="32"/>
      <c r="R148" s="29"/>
      <c r="S148" s="29"/>
      <c r="T148" s="29"/>
      <c r="U148" s="36"/>
      <c r="V148" s="36"/>
    </row>
    <row r="149" spans="2:22" ht="14.4" x14ac:dyDescent="0.3">
      <c r="B149" s="14" t="s">
        <v>142</v>
      </c>
      <c r="C149" s="28"/>
      <c r="D149" s="29"/>
      <c r="E149" s="32"/>
      <c r="F149" s="29"/>
      <c r="G149" s="29"/>
      <c r="H149" s="29"/>
      <c r="I149" s="29"/>
      <c r="J149" s="30"/>
      <c r="K149" s="30"/>
      <c r="L149" s="31"/>
      <c r="M149" s="31"/>
      <c r="N149" s="29"/>
      <c r="O149" s="29"/>
      <c r="P149" s="32"/>
      <c r="Q149" s="32"/>
      <c r="R149" s="29"/>
      <c r="S149" s="29"/>
      <c r="T149" s="29"/>
      <c r="U149" s="37"/>
      <c r="V149" s="37"/>
    </row>
    <row r="150" spans="2:22" ht="14.4" x14ac:dyDescent="0.3">
      <c r="B150" s="14" t="s">
        <v>143</v>
      </c>
      <c r="C150" s="28"/>
      <c r="D150" s="29"/>
      <c r="E150" s="32"/>
      <c r="F150" s="29"/>
      <c r="G150" s="29"/>
      <c r="H150" s="29"/>
      <c r="I150" s="29"/>
      <c r="J150" s="30"/>
      <c r="K150" s="30"/>
      <c r="L150" s="31"/>
      <c r="M150" s="31"/>
      <c r="N150" s="29"/>
      <c r="O150" s="29"/>
      <c r="P150" s="32"/>
      <c r="Q150" s="32"/>
      <c r="R150" s="29"/>
      <c r="S150" s="29"/>
      <c r="T150" s="29"/>
      <c r="U150" s="36"/>
      <c r="V150" s="36"/>
    </row>
    <row r="151" spans="2:22" ht="14.4" x14ac:dyDescent="0.3">
      <c r="B151" s="14" t="s">
        <v>144</v>
      </c>
      <c r="C151" s="28"/>
      <c r="D151" s="29"/>
      <c r="E151" s="32"/>
      <c r="F151" s="29"/>
      <c r="G151" s="29"/>
      <c r="H151" s="29"/>
      <c r="I151" s="29"/>
      <c r="J151" s="30"/>
      <c r="K151" s="30"/>
      <c r="L151" s="31"/>
      <c r="M151" s="31"/>
      <c r="N151" s="29"/>
      <c r="O151" s="29"/>
      <c r="P151" s="32"/>
      <c r="Q151" s="32"/>
      <c r="R151" s="29"/>
      <c r="S151" s="29"/>
      <c r="T151" s="29"/>
      <c r="U151" s="37"/>
      <c r="V151" s="37"/>
    </row>
    <row r="152" spans="2:22" ht="14.4" x14ac:dyDescent="0.3">
      <c r="B152" s="14" t="s">
        <v>145</v>
      </c>
      <c r="C152" s="28"/>
      <c r="D152" s="29"/>
      <c r="E152" s="32"/>
      <c r="F152" s="29"/>
      <c r="G152" s="29"/>
      <c r="H152" s="29"/>
      <c r="I152" s="29"/>
      <c r="J152" s="30"/>
      <c r="K152" s="30"/>
      <c r="L152" s="31"/>
      <c r="M152" s="31"/>
      <c r="N152" s="29"/>
      <c r="O152" s="29"/>
      <c r="P152" s="32"/>
      <c r="Q152" s="32"/>
      <c r="R152" s="29"/>
      <c r="S152" s="29"/>
      <c r="T152" s="29"/>
      <c r="U152" s="36"/>
      <c r="V152" s="36"/>
    </row>
    <row r="153" spans="2:22" ht="14.4" x14ac:dyDescent="0.3">
      <c r="B153" s="14" t="s">
        <v>146</v>
      </c>
      <c r="C153" s="28"/>
      <c r="D153" s="29"/>
      <c r="E153" s="32"/>
      <c r="F153" s="29"/>
      <c r="G153" s="29"/>
      <c r="H153" s="29"/>
      <c r="I153" s="29"/>
      <c r="J153" s="30"/>
      <c r="K153" s="30"/>
      <c r="L153" s="31"/>
      <c r="M153" s="31"/>
      <c r="N153" s="29"/>
      <c r="O153" s="29"/>
      <c r="P153" s="32"/>
      <c r="Q153" s="32"/>
      <c r="R153" s="29"/>
      <c r="S153" s="29"/>
      <c r="T153" s="29"/>
      <c r="U153" s="37"/>
      <c r="V153" s="37"/>
    </row>
    <row r="154" spans="2:22" ht="14.4" x14ac:dyDescent="0.3">
      <c r="B154" s="14" t="s">
        <v>147</v>
      </c>
      <c r="C154" s="28"/>
      <c r="D154" s="29"/>
      <c r="E154" s="32"/>
      <c r="F154" s="29"/>
      <c r="G154" s="29"/>
      <c r="H154" s="29"/>
      <c r="I154" s="29"/>
      <c r="J154" s="30"/>
      <c r="K154" s="30"/>
      <c r="L154" s="31"/>
      <c r="M154" s="31"/>
      <c r="N154" s="29"/>
      <c r="O154" s="29"/>
      <c r="P154" s="32"/>
      <c r="Q154" s="32"/>
      <c r="R154" s="29"/>
      <c r="S154" s="29"/>
      <c r="T154" s="29"/>
      <c r="U154" s="36"/>
      <c r="V154" s="36"/>
    </row>
    <row r="155" spans="2:22" ht="14.4" x14ac:dyDescent="0.3">
      <c r="B155" s="14" t="s">
        <v>148</v>
      </c>
      <c r="C155" s="28"/>
      <c r="D155" s="29"/>
      <c r="E155" s="32"/>
      <c r="F155" s="29"/>
      <c r="G155" s="29"/>
      <c r="H155" s="29"/>
      <c r="I155" s="29"/>
      <c r="J155" s="30"/>
      <c r="K155" s="30"/>
      <c r="L155" s="31"/>
      <c r="M155" s="31"/>
      <c r="N155" s="29"/>
      <c r="O155" s="29"/>
      <c r="P155" s="32"/>
      <c r="Q155" s="32"/>
      <c r="R155" s="29"/>
      <c r="S155" s="29"/>
      <c r="T155" s="29"/>
      <c r="U155" s="37"/>
      <c r="V155" s="37"/>
    </row>
    <row r="156" spans="2:22" ht="14.4" x14ac:dyDescent="0.3">
      <c r="B156" s="14" t="s">
        <v>149</v>
      </c>
      <c r="C156" s="28"/>
      <c r="D156" s="29"/>
      <c r="E156" s="32"/>
      <c r="F156" s="29"/>
      <c r="G156" s="29"/>
      <c r="H156" s="29"/>
      <c r="I156" s="29"/>
      <c r="J156" s="30"/>
      <c r="K156" s="30"/>
      <c r="L156" s="31"/>
      <c r="M156" s="31"/>
      <c r="N156" s="29"/>
      <c r="O156" s="29"/>
      <c r="P156" s="32"/>
      <c r="Q156" s="32"/>
      <c r="R156" s="29"/>
      <c r="S156" s="29"/>
      <c r="T156" s="29"/>
      <c r="U156" s="36"/>
      <c r="V156" s="36"/>
    </row>
    <row r="157" spans="2:22" ht="14.4" x14ac:dyDescent="0.3">
      <c r="B157" s="14" t="s">
        <v>150</v>
      </c>
      <c r="C157" s="28"/>
      <c r="D157" s="29"/>
      <c r="E157" s="32"/>
      <c r="F157" s="29"/>
      <c r="G157" s="29"/>
      <c r="H157" s="29"/>
      <c r="I157" s="29"/>
      <c r="J157" s="30"/>
      <c r="K157" s="30"/>
      <c r="L157" s="31"/>
      <c r="M157" s="31"/>
      <c r="N157" s="29"/>
      <c r="O157" s="29"/>
      <c r="P157" s="32"/>
      <c r="Q157" s="32"/>
      <c r="R157" s="29"/>
      <c r="S157" s="29"/>
      <c r="T157" s="29"/>
      <c r="U157" s="37"/>
      <c r="V157" s="37"/>
    </row>
    <row r="158" spans="2:22" ht="14.4" x14ac:dyDescent="0.3">
      <c r="B158" s="14" t="s">
        <v>151</v>
      </c>
      <c r="C158" s="28"/>
      <c r="D158" s="29"/>
      <c r="E158" s="32"/>
      <c r="F158" s="29"/>
      <c r="G158" s="29"/>
      <c r="H158" s="29"/>
      <c r="I158" s="29"/>
      <c r="J158" s="30"/>
      <c r="K158" s="30"/>
      <c r="L158" s="31"/>
      <c r="M158" s="31"/>
      <c r="N158" s="29"/>
      <c r="O158" s="29"/>
      <c r="P158" s="32"/>
      <c r="Q158" s="32"/>
      <c r="R158" s="29"/>
      <c r="S158" s="29"/>
      <c r="T158" s="29"/>
      <c r="U158" s="36"/>
      <c r="V158" s="36"/>
    </row>
    <row r="159" spans="2:22" ht="14.4" x14ac:dyDescent="0.3">
      <c r="B159" s="14" t="s">
        <v>152</v>
      </c>
      <c r="C159" s="28"/>
      <c r="D159" s="29"/>
      <c r="E159" s="32"/>
      <c r="F159" s="29"/>
      <c r="G159" s="29"/>
      <c r="H159" s="29"/>
      <c r="I159" s="29"/>
      <c r="J159" s="30"/>
      <c r="K159" s="30"/>
      <c r="L159" s="31"/>
      <c r="M159" s="31"/>
      <c r="N159" s="29"/>
      <c r="O159" s="29"/>
      <c r="P159" s="32"/>
      <c r="Q159" s="32"/>
      <c r="R159" s="29"/>
      <c r="S159" s="29"/>
      <c r="T159" s="29"/>
      <c r="U159" s="37"/>
      <c r="V159" s="37"/>
    </row>
    <row r="160" spans="2:22" ht="14.4" x14ac:dyDescent="0.3">
      <c r="B160" s="14" t="s">
        <v>153</v>
      </c>
      <c r="C160" s="29"/>
      <c r="D160" s="29"/>
      <c r="E160" s="32"/>
      <c r="F160" s="29"/>
      <c r="G160" s="29"/>
      <c r="H160" s="29"/>
      <c r="I160" s="29"/>
      <c r="J160" s="30"/>
      <c r="K160" s="30"/>
      <c r="L160" s="31"/>
      <c r="M160" s="31"/>
      <c r="N160" s="29"/>
      <c r="O160" s="29"/>
      <c r="P160" s="32"/>
      <c r="Q160" s="32"/>
      <c r="R160" s="29"/>
      <c r="S160" s="29"/>
      <c r="T160" s="29"/>
      <c r="U160" s="36"/>
      <c r="V160" s="36"/>
    </row>
    <row r="161" spans="2:22" ht="14.4" x14ac:dyDescent="0.3">
      <c r="B161" s="14" t="s">
        <v>154</v>
      </c>
      <c r="C161" s="29"/>
      <c r="D161" s="29"/>
      <c r="E161" s="32"/>
      <c r="F161" s="29"/>
      <c r="G161" s="29"/>
      <c r="H161" s="29"/>
      <c r="I161" s="29"/>
      <c r="J161" s="30"/>
      <c r="K161" s="30"/>
      <c r="L161" s="31"/>
      <c r="M161" s="31"/>
      <c r="N161" s="29"/>
      <c r="O161" s="29"/>
      <c r="P161" s="32"/>
      <c r="Q161" s="32"/>
      <c r="R161" s="29"/>
      <c r="S161" s="29"/>
      <c r="T161" s="29"/>
      <c r="U161" s="37"/>
      <c r="V161" s="37"/>
    </row>
    <row r="162" spans="2:22" ht="14.4" x14ac:dyDescent="0.3">
      <c r="B162" s="14" t="s">
        <v>155</v>
      </c>
      <c r="C162" s="29"/>
      <c r="D162" s="29"/>
      <c r="E162" s="32"/>
      <c r="F162" s="29"/>
      <c r="G162" s="29"/>
      <c r="H162" s="29"/>
      <c r="I162" s="29"/>
      <c r="J162" s="30"/>
      <c r="K162" s="30"/>
      <c r="L162" s="31"/>
      <c r="M162" s="31"/>
      <c r="N162" s="29"/>
      <c r="O162" s="29"/>
      <c r="P162" s="32"/>
      <c r="Q162" s="32"/>
      <c r="R162" s="29"/>
      <c r="S162" s="29"/>
      <c r="T162" s="29"/>
      <c r="U162" s="36"/>
      <c r="V162" s="36"/>
    </row>
    <row r="163" spans="2:22" ht="14.4" x14ac:dyDescent="0.3">
      <c r="B163" s="14" t="s">
        <v>156</v>
      </c>
      <c r="C163" s="29"/>
      <c r="D163" s="29"/>
      <c r="E163" s="32"/>
      <c r="F163" s="29"/>
      <c r="G163" s="29"/>
      <c r="H163" s="29"/>
      <c r="I163" s="29"/>
      <c r="J163" s="30"/>
      <c r="K163" s="30"/>
      <c r="L163" s="31"/>
      <c r="M163" s="31"/>
      <c r="N163" s="29"/>
      <c r="O163" s="29"/>
      <c r="P163" s="32"/>
      <c r="Q163" s="32"/>
      <c r="R163" s="29"/>
      <c r="S163" s="29"/>
      <c r="T163" s="29"/>
      <c r="U163" s="37"/>
      <c r="V163" s="37"/>
    </row>
    <row r="164" spans="2:22" ht="14.4" x14ac:dyDescent="0.3">
      <c r="B164" s="14" t="s">
        <v>157</v>
      </c>
      <c r="C164" s="29"/>
      <c r="D164" s="29"/>
      <c r="E164" s="32"/>
      <c r="F164" s="29"/>
      <c r="G164" s="29"/>
      <c r="H164" s="29"/>
      <c r="I164" s="29"/>
      <c r="J164" s="30"/>
      <c r="K164" s="30"/>
      <c r="L164" s="31"/>
      <c r="M164" s="31"/>
      <c r="N164" s="29"/>
      <c r="O164" s="29"/>
      <c r="P164" s="32"/>
      <c r="Q164" s="32"/>
      <c r="R164" s="29"/>
      <c r="S164" s="29"/>
      <c r="T164" s="29"/>
      <c r="U164" s="36"/>
      <c r="V164" s="36"/>
    </row>
    <row r="165" spans="2:22" ht="14.4" x14ac:dyDescent="0.3">
      <c r="B165" s="14" t="s">
        <v>158</v>
      </c>
      <c r="C165" s="29"/>
      <c r="D165" s="29"/>
      <c r="E165" s="32"/>
      <c r="F165" s="29"/>
      <c r="G165" s="29"/>
      <c r="H165" s="29"/>
      <c r="I165" s="29"/>
      <c r="J165" s="30"/>
      <c r="K165" s="30"/>
      <c r="L165" s="31"/>
      <c r="M165" s="31"/>
      <c r="N165" s="29"/>
      <c r="O165" s="29"/>
      <c r="P165" s="32"/>
      <c r="Q165" s="32"/>
      <c r="R165" s="29"/>
      <c r="S165" s="29"/>
      <c r="T165" s="29"/>
      <c r="U165" s="37"/>
      <c r="V165" s="37"/>
    </row>
    <row r="166" spans="2:22" ht="14.4" x14ac:dyDescent="0.3">
      <c r="B166" s="14" t="s">
        <v>159</v>
      </c>
      <c r="C166" s="29"/>
      <c r="D166" s="29"/>
      <c r="E166" s="32"/>
      <c r="F166" s="29"/>
      <c r="G166" s="29"/>
      <c r="H166" s="29"/>
      <c r="I166" s="29"/>
      <c r="J166" s="30"/>
      <c r="K166" s="30"/>
      <c r="L166" s="31"/>
      <c r="M166" s="31"/>
      <c r="N166" s="29"/>
      <c r="O166" s="29"/>
      <c r="P166" s="32"/>
      <c r="Q166" s="32"/>
      <c r="R166" s="29"/>
      <c r="S166" s="29"/>
      <c r="T166" s="29"/>
      <c r="U166" s="36"/>
      <c r="V166" s="36"/>
    </row>
    <row r="167" spans="2:22" ht="14.4" x14ac:dyDescent="0.3">
      <c r="B167" s="14" t="s">
        <v>160</v>
      </c>
      <c r="C167" s="29"/>
      <c r="D167" s="29"/>
      <c r="E167" s="32"/>
      <c r="F167" s="29"/>
      <c r="G167" s="29"/>
      <c r="H167" s="29"/>
      <c r="I167" s="29"/>
      <c r="J167" s="30"/>
      <c r="K167" s="30"/>
      <c r="L167" s="31"/>
      <c r="M167" s="31"/>
      <c r="N167" s="29"/>
      <c r="O167" s="29"/>
      <c r="P167" s="32"/>
      <c r="Q167" s="32"/>
      <c r="R167" s="29"/>
      <c r="S167" s="29"/>
      <c r="T167" s="29"/>
      <c r="U167" s="37"/>
      <c r="V167" s="37"/>
    </row>
    <row r="168" spans="2:22" ht="14.4" x14ac:dyDescent="0.3">
      <c r="B168" s="14" t="s">
        <v>161</v>
      </c>
      <c r="C168" s="29"/>
      <c r="D168" s="29"/>
      <c r="E168" s="32"/>
      <c r="F168" s="29"/>
      <c r="G168" s="29"/>
      <c r="H168" s="29"/>
      <c r="I168" s="29"/>
      <c r="J168" s="30"/>
      <c r="K168" s="30"/>
      <c r="L168" s="31"/>
      <c r="M168" s="31"/>
      <c r="N168" s="29"/>
      <c r="O168" s="29"/>
      <c r="P168" s="32"/>
      <c r="Q168" s="32"/>
      <c r="R168" s="29"/>
      <c r="S168" s="29"/>
      <c r="T168" s="29"/>
      <c r="U168" s="36"/>
      <c r="V168" s="36"/>
    </row>
    <row r="169" spans="2:22" ht="14.4" x14ac:dyDescent="0.3">
      <c r="B169" s="14" t="s">
        <v>162</v>
      </c>
      <c r="C169" s="29"/>
      <c r="D169" s="29"/>
      <c r="E169" s="32"/>
      <c r="F169" s="29"/>
      <c r="G169" s="29"/>
      <c r="H169" s="29"/>
      <c r="I169" s="29"/>
      <c r="J169" s="30"/>
      <c r="K169" s="30"/>
      <c r="L169" s="31"/>
      <c r="M169" s="31"/>
      <c r="N169" s="29"/>
      <c r="O169" s="29"/>
      <c r="P169" s="32"/>
      <c r="Q169" s="32"/>
      <c r="R169" s="29"/>
      <c r="S169" s="29"/>
      <c r="T169" s="29"/>
      <c r="U169" s="37"/>
      <c r="V169" s="37"/>
    </row>
    <row r="170" spans="2:22" ht="14.4" x14ac:dyDescent="0.3">
      <c r="B170" s="14" t="s">
        <v>163</v>
      </c>
      <c r="C170" s="29"/>
      <c r="D170" s="29"/>
      <c r="E170" s="32"/>
      <c r="F170" s="29"/>
      <c r="G170" s="29"/>
      <c r="H170" s="29"/>
      <c r="I170" s="29"/>
      <c r="J170" s="30"/>
      <c r="K170" s="30"/>
      <c r="L170" s="31"/>
      <c r="M170" s="31"/>
      <c r="N170" s="29"/>
      <c r="O170" s="29"/>
      <c r="P170" s="32"/>
      <c r="Q170" s="32"/>
      <c r="R170" s="29"/>
      <c r="S170" s="29"/>
      <c r="T170" s="29"/>
      <c r="U170" s="36"/>
      <c r="V170" s="36"/>
    </row>
    <row r="171" spans="2:22" ht="14.4" x14ac:dyDescent="0.3">
      <c r="B171" s="14" t="s">
        <v>164</v>
      </c>
      <c r="C171" s="29"/>
      <c r="D171" s="29"/>
      <c r="E171" s="32"/>
      <c r="F171" s="29"/>
      <c r="G171" s="29"/>
      <c r="H171" s="29"/>
      <c r="I171" s="29"/>
      <c r="J171" s="30"/>
      <c r="K171" s="30"/>
      <c r="L171" s="31"/>
      <c r="M171" s="31"/>
      <c r="N171" s="29"/>
      <c r="O171" s="29"/>
      <c r="P171" s="32"/>
      <c r="Q171" s="32"/>
      <c r="R171" s="29"/>
      <c r="S171" s="29"/>
      <c r="T171" s="29"/>
      <c r="U171" s="37"/>
      <c r="V171" s="37"/>
    </row>
    <row r="172" spans="2:22" ht="14.4" x14ac:dyDescent="0.3">
      <c r="B172" s="14" t="s">
        <v>165</v>
      </c>
      <c r="C172" s="29"/>
      <c r="D172" s="29"/>
      <c r="E172" s="32"/>
      <c r="F172" s="29"/>
      <c r="G172" s="29"/>
      <c r="H172" s="29"/>
      <c r="I172" s="29"/>
      <c r="J172" s="30"/>
      <c r="K172" s="30"/>
      <c r="L172" s="31"/>
      <c r="M172" s="31"/>
      <c r="N172" s="29"/>
      <c r="O172" s="29"/>
      <c r="P172" s="32"/>
      <c r="Q172" s="32"/>
      <c r="R172" s="29"/>
      <c r="S172" s="29"/>
      <c r="T172" s="29"/>
      <c r="U172" s="36"/>
      <c r="V172" s="36"/>
    </row>
    <row r="173" spans="2:22" ht="14.4" x14ac:dyDescent="0.3">
      <c r="B173" s="14" t="s">
        <v>166</v>
      </c>
      <c r="C173" s="29"/>
      <c r="D173" s="29"/>
      <c r="E173" s="32"/>
      <c r="F173" s="29"/>
      <c r="G173" s="29"/>
      <c r="H173" s="29"/>
      <c r="I173" s="29"/>
      <c r="J173" s="30"/>
      <c r="K173" s="30"/>
      <c r="L173" s="31"/>
      <c r="M173" s="31"/>
      <c r="N173" s="29"/>
      <c r="O173" s="29"/>
      <c r="P173" s="32"/>
      <c r="Q173" s="32"/>
      <c r="R173" s="29"/>
      <c r="S173" s="29"/>
      <c r="T173" s="29"/>
      <c r="U173" s="37"/>
      <c r="V173" s="37"/>
    </row>
    <row r="174" spans="2:22" ht="14.4" x14ac:dyDescent="0.3">
      <c r="B174" s="14" t="s">
        <v>167</v>
      </c>
      <c r="C174" s="29"/>
      <c r="D174" s="29"/>
      <c r="E174" s="32"/>
      <c r="F174" s="29"/>
      <c r="G174" s="29"/>
      <c r="H174" s="29"/>
      <c r="I174" s="29"/>
      <c r="J174" s="30"/>
      <c r="K174" s="30"/>
      <c r="L174" s="31"/>
      <c r="M174" s="31"/>
      <c r="N174" s="29"/>
      <c r="O174" s="29"/>
      <c r="P174" s="32"/>
      <c r="Q174" s="32"/>
      <c r="R174" s="29"/>
      <c r="S174" s="29"/>
      <c r="T174" s="29"/>
      <c r="U174" s="36"/>
      <c r="V174" s="36"/>
    </row>
    <row r="175" spans="2:22" ht="14.4" x14ac:dyDescent="0.3">
      <c r="B175" s="14" t="s">
        <v>168</v>
      </c>
      <c r="C175" s="29"/>
      <c r="D175" s="29"/>
      <c r="E175" s="32"/>
      <c r="F175" s="29"/>
      <c r="G175" s="29"/>
      <c r="H175" s="29"/>
      <c r="I175" s="29"/>
      <c r="J175" s="30"/>
      <c r="K175" s="30"/>
      <c r="L175" s="31"/>
      <c r="M175" s="31"/>
      <c r="N175" s="29"/>
      <c r="O175" s="29"/>
      <c r="P175" s="32"/>
      <c r="Q175" s="32"/>
      <c r="R175" s="29"/>
      <c r="S175" s="29"/>
      <c r="T175" s="29"/>
      <c r="U175" s="37"/>
      <c r="V175" s="37"/>
    </row>
    <row r="176" spans="2:22" ht="14.4" x14ac:dyDescent="0.3">
      <c r="B176" s="14" t="s">
        <v>169</v>
      </c>
      <c r="C176" s="29"/>
      <c r="D176" s="29"/>
      <c r="E176" s="32"/>
      <c r="F176" s="29"/>
      <c r="G176" s="29"/>
      <c r="H176" s="29"/>
      <c r="I176" s="29"/>
      <c r="J176" s="30"/>
      <c r="K176" s="30"/>
      <c r="L176" s="31"/>
      <c r="M176" s="31"/>
      <c r="N176" s="29"/>
      <c r="O176" s="29"/>
      <c r="P176" s="32"/>
      <c r="Q176" s="32"/>
      <c r="R176" s="29"/>
      <c r="S176" s="29"/>
      <c r="T176" s="29"/>
      <c r="U176" s="36"/>
      <c r="V176" s="36"/>
    </row>
    <row r="177" spans="2:22" ht="14.4" x14ac:dyDescent="0.3">
      <c r="B177" s="14" t="s">
        <v>170</v>
      </c>
      <c r="C177" s="29"/>
      <c r="D177" s="29"/>
      <c r="E177" s="32"/>
      <c r="F177" s="29"/>
      <c r="G177" s="29"/>
      <c r="H177" s="29"/>
      <c r="I177" s="29"/>
      <c r="J177" s="30"/>
      <c r="K177" s="30"/>
      <c r="L177" s="31"/>
      <c r="M177" s="31"/>
      <c r="N177" s="29"/>
      <c r="O177" s="29"/>
      <c r="P177" s="32"/>
      <c r="Q177" s="32"/>
      <c r="R177" s="29"/>
      <c r="S177" s="29"/>
      <c r="T177" s="29"/>
      <c r="U177" s="37"/>
      <c r="V177" s="37"/>
    </row>
    <row r="178" spans="2:22" ht="14.4" x14ac:dyDescent="0.3">
      <c r="B178" s="14" t="s">
        <v>171</v>
      </c>
      <c r="C178" s="29"/>
      <c r="D178" s="29"/>
      <c r="E178" s="32"/>
      <c r="F178" s="29"/>
      <c r="G178" s="29"/>
      <c r="H178" s="29"/>
      <c r="I178" s="29"/>
      <c r="J178" s="30"/>
      <c r="K178" s="30"/>
      <c r="L178" s="31"/>
      <c r="M178" s="31"/>
      <c r="N178" s="29"/>
      <c r="O178" s="29"/>
      <c r="P178" s="32"/>
      <c r="Q178" s="32"/>
      <c r="R178" s="29"/>
      <c r="S178" s="29"/>
      <c r="T178" s="29"/>
      <c r="U178" s="36"/>
      <c r="V178" s="36"/>
    </row>
    <row r="179" spans="2:22" ht="14.4" x14ac:dyDescent="0.3">
      <c r="B179" s="14" t="s">
        <v>172</v>
      </c>
      <c r="C179" s="29"/>
      <c r="D179" s="29"/>
      <c r="E179" s="32"/>
      <c r="F179" s="29"/>
      <c r="G179" s="29"/>
      <c r="H179" s="29"/>
      <c r="I179" s="29"/>
      <c r="J179" s="30"/>
      <c r="K179" s="30"/>
      <c r="L179" s="31"/>
      <c r="M179" s="31"/>
      <c r="N179" s="29"/>
      <c r="O179" s="29"/>
      <c r="P179" s="32"/>
      <c r="Q179" s="32"/>
      <c r="R179" s="29"/>
      <c r="S179" s="29"/>
      <c r="T179" s="29"/>
      <c r="U179" s="37"/>
      <c r="V179" s="37"/>
    </row>
    <row r="180" spans="2:22" ht="14.4" x14ac:dyDescent="0.3">
      <c r="B180" s="14" t="s">
        <v>173</v>
      </c>
      <c r="C180" s="29"/>
      <c r="D180" s="29"/>
      <c r="E180" s="32"/>
      <c r="F180" s="29"/>
      <c r="G180" s="29"/>
      <c r="H180" s="29"/>
      <c r="I180" s="29"/>
      <c r="J180" s="30"/>
      <c r="K180" s="30"/>
      <c r="L180" s="31"/>
      <c r="M180" s="31"/>
      <c r="N180" s="29"/>
      <c r="O180" s="29"/>
      <c r="P180" s="32"/>
      <c r="Q180" s="32"/>
      <c r="R180" s="29"/>
      <c r="S180" s="29"/>
      <c r="T180" s="29"/>
      <c r="U180" s="36"/>
      <c r="V180" s="36"/>
    </row>
    <row r="181" spans="2:22" ht="14.4" x14ac:dyDescent="0.3">
      <c r="B181" s="14" t="s">
        <v>174</v>
      </c>
      <c r="C181" s="29"/>
      <c r="D181" s="29"/>
      <c r="E181" s="32"/>
      <c r="F181" s="29"/>
      <c r="G181" s="29"/>
      <c r="H181" s="29"/>
      <c r="I181" s="29"/>
      <c r="J181" s="30"/>
      <c r="K181" s="30"/>
      <c r="L181" s="31"/>
      <c r="M181" s="31"/>
      <c r="N181" s="29"/>
      <c r="O181" s="29"/>
      <c r="P181" s="32"/>
      <c r="Q181" s="32"/>
      <c r="R181" s="29"/>
      <c r="S181" s="29"/>
      <c r="T181" s="29"/>
      <c r="U181" s="37"/>
      <c r="V181" s="37"/>
    </row>
    <row r="182" spans="2:22" ht="14.4" x14ac:dyDescent="0.3">
      <c r="B182" s="14" t="s">
        <v>175</v>
      </c>
      <c r="C182" s="29"/>
      <c r="D182" s="29"/>
      <c r="E182" s="32"/>
      <c r="F182" s="29"/>
      <c r="G182" s="29"/>
      <c r="H182" s="29"/>
      <c r="I182" s="29"/>
      <c r="J182" s="30"/>
      <c r="K182" s="30"/>
      <c r="L182" s="31"/>
      <c r="M182" s="31"/>
      <c r="N182" s="29"/>
      <c r="O182" s="29"/>
      <c r="P182" s="32"/>
      <c r="Q182" s="32"/>
      <c r="R182" s="29"/>
      <c r="S182" s="29"/>
      <c r="T182" s="29"/>
      <c r="U182" s="36"/>
      <c r="V182" s="36"/>
    </row>
    <row r="183" spans="2:22" ht="14.4" x14ac:dyDescent="0.3">
      <c r="B183" s="14" t="s">
        <v>176</v>
      </c>
      <c r="C183" s="29"/>
      <c r="D183" s="29"/>
      <c r="E183" s="32"/>
      <c r="F183" s="29"/>
      <c r="G183" s="29"/>
      <c r="H183" s="29"/>
      <c r="I183" s="29"/>
      <c r="J183" s="30"/>
      <c r="K183" s="30"/>
      <c r="L183" s="31"/>
      <c r="M183" s="31"/>
      <c r="N183" s="29"/>
      <c r="O183" s="29"/>
      <c r="P183" s="32"/>
      <c r="Q183" s="32"/>
      <c r="R183" s="29"/>
      <c r="S183" s="29"/>
      <c r="T183" s="29"/>
      <c r="U183" s="37"/>
      <c r="V183" s="37"/>
    </row>
    <row r="184" spans="2:22" ht="14.4" x14ac:dyDescent="0.3">
      <c r="B184" s="14" t="s">
        <v>177</v>
      </c>
      <c r="C184" s="29"/>
      <c r="D184" s="29"/>
      <c r="E184" s="32"/>
      <c r="F184" s="29"/>
      <c r="G184" s="29"/>
      <c r="H184" s="29"/>
      <c r="I184" s="29"/>
      <c r="J184" s="30"/>
      <c r="K184" s="30"/>
      <c r="L184" s="31"/>
      <c r="M184" s="31"/>
      <c r="N184" s="29"/>
      <c r="O184" s="29"/>
      <c r="P184" s="32"/>
      <c r="Q184" s="32"/>
      <c r="R184" s="29"/>
      <c r="S184" s="29"/>
      <c r="T184" s="29"/>
      <c r="U184" s="36"/>
      <c r="V184" s="36"/>
    </row>
    <row r="185" spans="2:22" ht="14.4" x14ac:dyDescent="0.3">
      <c r="B185" s="14" t="s">
        <v>178</v>
      </c>
      <c r="C185" s="29"/>
      <c r="D185" s="29"/>
      <c r="E185" s="32"/>
      <c r="F185" s="29"/>
      <c r="G185" s="29"/>
      <c r="H185" s="29"/>
      <c r="I185" s="29"/>
      <c r="J185" s="30"/>
      <c r="K185" s="30"/>
      <c r="L185" s="31"/>
      <c r="M185" s="31"/>
      <c r="N185" s="29"/>
      <c r="O185" s="29"/>
      <c r="P185" s="32"/>
      <c r="Q185" s="32"/>
      <c r="R185" s="29"/>
      <c r="S185" s="29"/>
      <c r="T185" s="29"/>
      <c r="U185" s="37"/>
      <c r="V185" s="37"/>
    </row>
    <row r="186" spans="2:22" ht="14.4" x14ac:dyDescent="0.3">
      <c r="B186" s="14" t="s">
        <v>179</v>
      </c>
      <c r="C186" s="29"/>
      <c r="D186" s="29"/>
      <c r="E186" s="32"/>
      <c r="F186" s="29"/>
      <c r="G186" s="29"/>
      <c r="H186" s="29"/>
      <c r="I186" s="29"/>
      <c r="J186" s="30"/>
      <c r="K186" s="30"/>
      <c r="L186" s="31"/>
      <c r="M186" s="31"/>
      <c r="N186" s="29"/>
      <c r="O186" s="29"/>
      <c r="P186" s="32"/>
      <c r="Q186" s="32"/>
      <c r="R186" s="29"/>
      <c r="S186" s="29"/>
      <c r="T186" s="29"/>
      <c r="U186" s="36"/>
      <c r="V186" s="36"/>
    </row>
    <row r="187" spans="2:22" ht="14.4" x14ac:dyDescent="0.3">
      <c r="B187" s="14" t="s">
        <v>180</v>
      </c>
      <c r="C187" s="29"/>
      <c r="D187" s="29"/>
      <c r="E187" s="32"/>
      <c r="F187" s="29"/>
      <c r="G187" s="29"/>
      <c r="H187" s="29"/>
      <c r="I187" s="29"/>
      <c r="J187" s="30"/>
      <c r="K187" s="30"/>
      <c r="L187" s="31"/>
      <c r="M187" s="31"/>
      <c r="N187" s="29"/>
      <c r="O187" s="29"/>
      <c r="P187" s="32"/>
      <c r="Q187" s="32"/>
      <c r="R187" s="29"/>
      <c r="S187" s="29"/>
      <c r="T187" s="29"/>
      <c r="U187" s="37"/>
      <c r="V187" s="37"/>
    </row>
    <row r="188" spans="2:22" ht="14.4" x14ac:dyDescent="0.3">
      <c r="B188" s="14" t="s">
        <v>181</v>
      </c>
      <c r="C188" s="29"/>
      <c r="D188" s="29"/>
      <c r="E188" s="32"/>
      <c r="F188" s="29"/>
      <c r="G188" s="29"/>
      <c r="H188" s="29"/>
      <c r="I188" s="29"/>
      <c r="J188" s="30"/>
      <c r="K188" s="30"/>
      <c r="L188" s="31"/>
      <c r="M188" s="31"/>
      <c r="N188" s="29"/>
      <c r="O188" s="29"/>
      <c r="P188" s="32"/>
      <c r="Q188" s="32"/>
      <c r="R188" s="29"/>
      <c r="S188" s="29"/>
      <c r="T188" s="29"/>
      <c r="U188" s="36"/>
      <c r="V188" s="36"/>
    </row>
    <row r="189" spans="2:22" ht="14.4" x14ac:dyDescent="0.3">
      <c r="B189" s="14" t="s">
        <v>182</v>
      </c>
      <c r="C189" s="29"/>
      <c r="D189" s="29"/>
      <c r="E189" s="32"/>
      <c r="F189" s="29"/>
      <c r="G189" s="29"/>
      <c r="H189" s="29"/>
      <c r="I189" s="29"/>
      <c r="J189" s="30"/>
      <c r="K189" s="30"/>
      <c r="L189" s="31"/>
      <c r="M189" s="31"/>
      <c r="N189" s="29"/>
      <c r="O189" s="29"/>
      <c r="P189" s="32"/>
      <c r="Q189" s="32"/>
      <c r="R189" s="29"/>
      <c r="S189" s="29"/>
      <c r="T189" s="29"/>
      <c r="U189" s="37"/>
      <c r="V189" s="37"/>
    </row>
    <row r="190" spans="2:22" ht="14.4" x14ac:dyDescent="0.3">
      <c r="B190" s="14" t="s">
        <v>183</v>
      </c>
      <c r="C190" s="29"/>
      <c r="D190" s="29"/>
      <c r="E190" s="32"/>
      <c r="F190" s="29"/>
      <c r="G190" s="29"/>
      <c r="H190" s="29"/>
      <c r="I190" s="29"/>
      <c r="J190" s="30"/>
      <c r="K190" s="30"/>
      <c r="L190" s="31"/>
      <c r="M190" s="31"/>
      <c r="N190" s="29"/>
      <c r="O190" s="29"/>
      <c r="P190" s="32"/>
      <c r="Q190" s="32"/>
      <c r="R190" s="29"/>
      <c r="S190" s="29"/>
      <c r="T190" s="29"/>
      <c r="U190" s="36"/>
      <c r="V190" s="36"/>
    </row>
    <row r="191" spans="2:22" ht="14.4" x14ac:dyDescent="0.3">
      <c r="B191" s="14" t="s">
        <v>184</v>
      </c>
      <c r="C191" s="29"/>
      <c r="D191" s="29"/>
      <c r="E191" s="32"/>
      <c r="F191" s="29"/>
      <c r="G191" s="29"/>
      <c r="H191" s="29"/>
      <c r="I191" s="29"/>
      <c r="J191" s="30"/>
      <c r="K191" s="30"/>
      <c r="L191" s="31"/>
      <c r="M191" s="31"/>
      <c r="N191" s="29"/>
      <c r="O191" s="29"/>
      <c r="P191" s="32"/>
      <c r="Q191" s="32"/>
      <c r="R191" s="29"/>
      <c r="S191" s="29"/>
      <c r="T191" s="29"/>
      <c r="U191" s="37"/>
      <c r="V191" s="37"/>
    </row>
    <row r="192" spans="2:22" ht="14.4" x14ac:dyDescent="0.3">
      <c r="B192" s="14" t="s">
        <v>185</v>
      </c>
      <c r="C192" s="29"/>
      <c r="D192" s="29"/>
      <c r="E192" s="32"/>
      <c r="F192" s="29"/>
      <c r="G192" s="29"/>
      <c r="H192" s="29"/>
      <c r="I192" s="29"/>
      <c r="J192" s="30"/>
      <c r="K192" s="30"/>
      <c r="L192" s="31"/>
      <c r="M192" s="31"/>
      <c r="N192" s="29"/>
      <c r="O192" s="29"/>
      <c r="P192" s="32"/>
      <c r="Q192" s="32"/>
      <c r="R192" s="29"/>
      <c r="S192" s="29"/>
      <c r="T192" s="29"/>
      <c r="U192" s="36"/>
      <c r="V192" s="36"/>
    </row>
    <row r="193" spans="2:22" ht="14.4" x14ac:dyDescent="0.3">
      <c r="B193" s="14" t="s">
        <v>186</v>
      </c>
      <c r="C193" s="29"/>
      <c r="D193" s="29"/>
      <c r="E193" s="32"/>
      <c r="F193" s="29"/>
      <c r="G193" s="29"/>
      <c r="H193" s="29"/>
      <c r="I193" s="29"/>
      <c r="J193" s="30"/>
      <c r="K193" s="30"/>
      <c r="L193" s="31"/>
      <c r="M193" s="31"/>
      <c r="N193" s="29"/>
      <c r="O193" s="29"/>
      <c r="P193" s="32"/>
      <c r="Q193" s="32"/>
      <c r="R193" s="29"/>
      <c r="S193" s="29"/>
      <c r="T193" s="29"/>
      <c r="U193" s="37"/>
      <c r="V193" s="37"/>
    </row>
    <row r="194" spans="2:22" ht="14.4" x14ac:dyDescent="0.3">
      <c r="B194" s="14" t="s">
        <v>187</v>
      </c>
      <c r="C194" s="29"/>
      <c r="D194" s="29"/>
      <c r="E194" s="32"/>
      <c r="F194" s="29"/>
      <c r="G194" s="29"/>
      <c r="H194" s="29"/>
      <c r="I194" s="29"/>
      <c r="J194" s="30"/>
      <c r="K194" s="30"/>
      <c r="L194" s="31"/>
      <c r="M194" s="31"/>
      <c r="N194" s="29"/>
      <c r="O194" s="29"/>
      <c r="P194" s="32"/>
      <c r="Q194" s="32"/>
      <c r="R194" s="29"/>
      <c r="S194" s="29"/>
      <c r="T194" s="29"/>
      <c r="U194" s="36"/>
      <c r="V194" s="36"/>
    </row>
    <row r="195" spans="2:22" ht="14.4" x14ac:dyDescent="0.3">
      <c r="B195" s="14" t="s">
        <v>188</v>
      </c>
      <c r="C195" s="29"/>
      <c r="D195" s="29"/>
      <c r="E195" s="32"/>
      <c r="F195" s="29"/>
      <c r="G195" s="29"/>
      <c r="H195" s="29"/>
      <c r="I195" s="29"/>
      <c r="J195" s="30"/>
      <c r="K195" s="30"/>
      <c r="L195" s="31"/>
      <c r="M195" s="31"/>
      <c r="N195" s="29"/>
      <c r="O195" s="29"/>
      <c r="P195" s="32"/>
      <c r="Q195" s="32"/>
      <c r="R195" s="29"/>
      <c r="S195" s="29"/>
      <c r="T195" s="29"/>
      <c r="U195" s="37"/>
      <c r="V195" s="37"/>
    </row>
    <row r="196" spans="2:22" ht="14.4" x14ac:dyDescent="0.3">
      <c r="B196" s="14" t="s">
        <v>189</v>
      </c>
      <c r="C196" s="29"/>
      <c r="D196" s="29"/>
      <c r="E196" s="32"/>
      <c r="F196" s="29"/>
      <c r="G196" s="29"/>
      <c r="H196" s="29"/>
      <c r="I196" s="29"/>
      <c r="J196" s="30"/>
      <c r="K196" s="30"/>
      <c r="L196" s="31"/>
      <c r="M196" s="31"/>
      <c r="N196" s="29"/>
      <c r="O196" s="29"/>
      <c r="P196" s="32"/>
      <c r="Q196" s="32"/>
      <c r="R196" s="29"/>
      <c r="S196" s="29"/>
      <c r="T196" s="29"/>
      <c r="U196" s="36"/>
      <c r="V196" s="36"/>
    </row>
    <row r="197" spans="2:22" ht="14.4" x14ac:dyDescent="0.3">
      <c r="B197" s="14" t="s">
        <v>190</v>
      </c>
      <c r="C197" s="29"/>
      <c r="D197" s="29"/>
      <c r="E197" s="32"/>
      <c r="F197" s="29"/>
      <c r="G197" s="29"/>
      <c r="H197" s="29"/>
      <c r="I197" s="29"/>
      <c r="J197" s="30"/>
      <c r="K197" s="30"/>
      <c r="L197" s="31"/>
      <c r="M197" s="31"/>
      <c r="N197" s="29"/>
      <c r="O197" s="29"/>
      <c r="P197" s="32"/>
      <c r="Q197" s="32"/>
      <c r="R197" s="29"/>
      <c r="S197" s="29"/>
      <c r="T197" s="29"/>
      <c r="U197" s="37"/>
      <c r="V197" s="37"/>
    </row>
    <row r="198" spans="2:22" ht="14.4" x14ac:dyDescent="0.3">
      <c r="B198" s="14" t="s">
        <v>191</v>
      </c>
      <c r="C198" s="29"/>
      <c r="D198" s="29"/>
      <c r="E198" s="32"/>
      <c r="F198" s="29"/>
      <c r="G198" s="29"/>
      <c r="H198" s="29"/>
      <c r="I198" s="29"/>
      <c r="J198" s="30"/>
      <c r="K198" s="30"/>
      <c r="L198" s="31"/>
      <c r="M198" s="31"/>
      <c r="N198" s="29"/>
      <c r="O198" s="29"/>
      <c r="P198" s="32"/>
      <c r="Q198" s="32"/>
      <c r="R198" s="29"/>
      <c r="S198" s="29"/>
      <c r="T198" s="29"/>
      <c r="U198" s="36"/>
      <c r="V198" s="36"/>
    </row>
    <row r="199" spans="2:22" ht="14.4" x14ac:dyDescent="0.3">
      <c r="B199" s="14" t="s">
        <v>192</v>
      </c>
      <c r="C199" s="29"/>
      <c r="D199" s="29"/>
      <c r="E199" s="32"/>
      <c r="F199" s="29"/>
      <c r="G199" s="29"/>
      <c r="H199" s="29"/>
      <c r="I199" s="29"/>
      <c r="J199" s="30"/>
      <c r="K199" s="30"/>
      <c r="L199" s="31"/>
      <c r="M199" s="31"/>
      <c r="N199" s="29"/>
      <c r="O199" s="29"/>
      <c r="P199" s="32"/>
      <c r="Q199" s="32"/>
      <c r="R199" s="29"/>
      <c r="S199" s="29"/>
      <c r="T199" s="29"/>
      <c r="U199" s="37"/>
      <c r="V199" s="37"/>
    </row>
    <row r="200" spans="2:22" ht="14.4" x14ac:dyDescent="0.3">
      <c r="B200" s="14" t="s">
        <v>193</v>
      </c>
      <c r="C200" s="29"/>
      <c r="D200" s="29"/>
      <c r="E200" s="32"/>
      <c r="F200" s="29"/>
      <c r="G200" s="29"/>
      <c r="H200" s="29"/>
      <c r="I200" s="29"/>
      <c r="J200" s="30"/>
      <c r="K200" s="30"/>
      <c r="L200" s="31"/>
      <c r="M200" s="31"/>
      <c r="N200" s="29"/>
      <c r="O200" s="29"/>
      <c r="P200" s="32"/>
      <c r="Q200" s="32"/>
      <c r="R200" s="29"/>
      <c r="S200" s="29"/>
      <c r="T200" s="29"/>
      <c r="U200" s="36"/>
      <c r="V200" s="36"/>
    </row>
    <row r="201" spans="2:22" ht="14.4" x14ac:dyDescent="0.3">
      <c r="B201" s="14" t="s">
        <v>194</v>
      </c>
      <c r="C201" s="29"/>
      <c r="D201" s="29"/>
      <c r="E201" s="32"/>
      <c r="F201" s="29"/>
      <c r="G201" s="29"/>
      <c r="H201" s="29"/>
      <c r="I201" s="29"/>
      <c r="J201" s="30"/>
      <c r="K201" s="30"/>
      <c r="L201" s="31"/>
      <c r="M201" s="31"/>
      <c r="N201" s="29"/>
      <c r="O201" s="29"/>
      <c r="P201" s="32"/>
      <c r="Q201" s="32"/>
      <c r="R201" s="29"/>
      <c r="S201" s="29"/>
      <c r="T201" s="29"/>
      <c r="U201" s="37"/>
      <c r="V201" s="37"/>
    </row>
    <row r="202" spans="2:22" ht="14.4" x14ac:dyDescent="0.3">
      <c r="B202" s="14" t="s">
        <v>195</v>
      </c>
      <c r="C202" s="29"/>
      <c r="D202" s="29"/>
      <c r="E202" s="32"/>
      <c r="F202" s="29"/>
      <c r="G202" s="29"/>
      <c r="H202" s="29"/>
      <c r="I202" s="29"/>
      <c r="J202" s="30"/>
      <c r="K202" s="30"/>
      <c r="L202" s="31"/>
      <c r="M202" s="31"/>
      <c r="N202" s="29"/>
      <c r="O202" s="29"/>
      <c r="P202" s="32"/>
      <c r="Q202" s="32"/>
      <c r="R202" s="29"/>
      <c r="S202" s="29"/>
      <c r="T202" s="29"/>
      <c r="U202" s="36"/>
      <c r="V202" s="36"/>
    </row>
    <row r="203" spans="2:22" ht="14.4" x14ac:dyDescent="0.3">
      <c r="B203" s="14" t="s">
        <v>196</v>
      </c>
      <c r="C203" s="29"/>
      <c r="D203" s="29"/>
      <c r="E203" s="32"/>
      <c r="F203" s="29"/>
      <c r="G203" s="29"/>
      <c r="H203" s="29"/>
      <c r="I203" s="29"/>
      <c r="J203" s="30"/>
      <c r="K203" s="30"/>
      <c r="L203" s="31"/>
      <c r="M203" s="31"/>
      <c r="N203" s="29"/>
      <c r="O203" s="29"/>
      <c r="P203" s="32"/>
      <c r="Q203" s="32"/>
      <c r="R203" s="29"/>
      <c r="S203" s="29"/>
      <c r="T203" s="29"/>
      <c r="U203" s="37"/>
      <c r="V203" s="37"/>
    </row>
    <row r="204" spans="2:22" ht="14.4" x14ac:dyDescent="0.3">
      <c r="B204" s="14" t="s">
        <v>197</v>
      </c>
      <c r="C204" s="29"/>
      <c r="D204" s="29"/>
      <c r="E204" s="32"/>
      <c r="F204" s="29"/>
      <c r="G204" s="29"/>
      <c r="H204" s="29"/>
      <c r="I204" s="29"/>
      <c r="J204" s="30"/>
      <c r="K204" s="30"/>
      <c r="L204" s="31"/>
      <c r="M204" s="31"/>
      <c r="N204" s="29"/>
      <c r="O204" s="29"/>
      <c r="P204" s="32"/>
      <c r="Q204" s="32"/>
      <c r="R204" s="29"/>
      <c r="S204" s="29"/>
      <c r="T204" s="29"/>
      <c r="U204" s="36"/>
      <c r="V204" s="36"/>
    </row>
    <row r="205" spans="2:22" ht="14.4" x14ac:dyDescent="0.3">
      <c r="B205" s="14" t="s">
        <v>198</v>
      </c>
      <c r="C205" s="29"/>
      <c r="D205" s="29"/>
      <c r="E205" s="32"/>
      <c r="F205" s="29"/>
      <c r="G205" s="29"/>
      <c r="H205" s="29"/>
      <c r="I205" s="29"/>
      <c r="J205" s="30"/>
      <c r="K205" s="30"/>
      <c r="L205" s="31"/>
      <c r="M205" s="31"/>
      <c r="N205" s="29"/>
      <c r="O205" s="29"/>
      <c r="P205" s="32"/>
      <c r="Q205" s="32"/>
      <c r="R205" s="29"/>
      <c r="S205" s="29"/>
      <c r="T205" s="29"/>
      <c r="U205" s="37"/>
      <c r="V205" s="37"/>
    </row>
    <row r="206" spans="2:22" ht="14.4" x14ac:dyDescent="0.3">
      <c r="B206" s="14" t="s">
        <v>199</v>
      </c>
      <c r="C206" s="29"/>
      <c r="D206" s="29"/>
      <c r="E206" s="32"/>
      <c r="F206" s="29"/>
      <c r="G206" s="29"/>
      <c r="H206" s="29"/>
      <c r="I206" s="29"/>
      <c r="J206" s="30"/>
      <c r="K206" s="30"/>
      <c r="L206" s="31"/>
      <c r="M206" s="31"/>
      <c r="N206" s="29"/>
      <c r="O206" s="29"/>
      <c r="P206" s="32"/>
      <c r="Q206" s="32"/>
      <c r="R206" s="29"/>
      <c r="S206" s="29"/>
      <c r="T206" s="29"/>
      <c r="U206" s="36"/>
      <c r="V206" s="36"/>
    </row>
    <row r="207" spans="2:22" ht="14.4" x14ac:dyDescent="0.3">
      <c r="B207" s="14" t="s">
        <v>200</v>
      </c>
      <c r="C207" s="29"/>
      <c r="D207" s="29"/>
      <c r="E207" s="32"/>
      <c r="F207" s="29"/>
      <c r="G207" s="29"/>
      <c r="H207" s="29"/>
      <c r="I207" s="29"/>
      <c r="J207" s="30"/>
      <c r="K207" s="30"/>
      <c r="L207" s="31"/>
      <c r="M207" s="31"/>
      <c r="N207" s="29"/>
      <c r="O207" s="29"/>
      <c r="P207" s="32"/>
      <c r="Q207" s="32"/>
      <c r="R207" s="29"/>
      <c r="S207" s="29"/>
      <c r="T207" s="29"/>
      <c r="U207" s="37"/>
      <c r="V207" s="37"/>
    </row>
    <row r="208" spans="2:22" ht="14.4" x14ac:dyDescent="0.3">
      <c r="B208" s="14" t="s">
        <v>201</v>
      </c>
      <c r="C208" s="29"/>
      <c r="D208" s="29"/>
      <c r="E208" s="32"/>
      <c r="F208" s="29"/>
      <c r="G208" s="29"/>
      <c r="H208" s="29"/>
      <c r="I208" s="29"/>
      <c r="J208" s="30"/>
      <c r="K208" s="30"/>
      <c r="L208" s="31"/>
      <c r="M208" s="31"/>
      <c r="N208" s="29"/>
      <c r="O208" s="29"/>
      <c r="P208" s="32"/>
      <c r="Q208" s="32"/>
      <c r="R208" s="29"/>
      <c r="S208" s="29"/>
      <c r="T208" s="29"/>
      <c r="U208" s="36"/>
      <c r="V208" s="36"/>
    </row>
    <row r="209" spans="2:22" ht="14.4" x14ac:dyDescent="0.3">
      <c r="B209" s="14" t="s">
        <v>202</v>
      </c>
      <c r="C209" s="29"/>
      <c r="D209" s="29"/>
      <c r="E209" s="32"/>
      <c r="F209" s="29"/>
      <c r="G209" s="29"/>
      <c r="H209" s="29"/>
      <c r="I209" s="29"/>
      <c r="J209" s="30"/>
      <c r="K209" s="30"/>
      <c r="L209" s="31"/>
      <c r="M209" s="31"/>
      <c r="N209" s="29"/>
      <c r="O209" s="29"/>
      <c r="P209" s="32"/>
      <c r="Q209" s="32"/>
      <c r="R209" s="29"/>
      <c r="S209" s="29"/>
      <c r="T209" s="29"/>
      <c r="U209" s="37"/>
      <c r="V209" s="37"/>
    </row>
    <row r="210" spans="2:22" ht="14.4" x14ac:dyDescent="0.3">
      <c r="B210" s="14" t="s">
        <v>203</v>
      </c>
      <c r="C210" s="29"/>
      <c r="D210" s="29"/>
      <c r="E210" s="32"/>
      <c r="F210" s="29"/>
      <c r="G210" s="29"/>
      <c r="H210" s="29"/>
      <c r="I210" s="29"/>
      <c r="J210" s="30"/>
      <c r="K210" s="30"/>
      <c r="L210" s="31"/>
      <c r="M210" s="31"/>
      <c r="N210" s="29"/>
      <c r="O210" s="29"/>
      <c r="P210" s="32"/>
      <c r="Q210" s="32"/>
      <c r="R210" s="29"/>
      <c r="S210" s="29"/>
      <c r="T210" s="29"/>
      <c r="U210" s="36"/>
      <c r="V210" s="36"/>
    </row>
    <row r="211" spans="2:22" ht="14.4" x14ac:dyDescent="0.3">
      <c r="B211" s="14" t="s">
        <v>204</v>
      </c>
      <c r="C211" s="29"/>
      <c r="D211" s="29"/>
      <c r="E211" s="32"/>
      <c r="F211" s="29"/>
      <c r="G211" s="29"/>
      <c r="H211" s="29"/>
      <c r="I211" s="29"/>
      <c r="J211" s="30"/>
      <c r="K211" s="30"/>
      <c r="L211" s="31"/>
      <c r="M211" s="31"/>
      <c r="N211" s="29"/>
      <c r="O211" s="29"/>
      <c r="P211" s="32"/>
      <c r="Q211" s="32"/>
      <c r="R211" s="29"/>
      <c r="S211" s="29"/>
      <c r="T211" s="29"/>
      <c r="U211" s="37"/>
      <c r="V211" s="37"/>
    </row>
    <row r="212" spans="2:22" ht="14.4" x14ac:dyDescent="0.3">
      <c r="B212" s="14" t="s">
        <v>205</v>
      </c>
      <c r="C212" s="29"/>
      <c r="D212" s="29"/>
      <c r="E212" s="32"/>
      <c r="F212" s="29"/>
      <c r="G212" s="29"/>
      <c r="H212" s="29"/>
      <c r="I212" s="29"/>
      <c r="J212" s="30"/>
      <c r="K212" s="30"/>
      <c r="L212" s="31"/>
      <c r="M212" s="31"/>
      <c r="N212" s="29"/>
      <c r="O212" s="29"/>
      <c r="P212" s="32"/>
      <c r="Q212" s="32"/>
      <c r="R212" s="29"/>
      <c r="S212" s="29"/>
      <c r="T212" s="29"/>
      <c r="U212" s="36"/>
      <c r="V212" s="36"/>
    </row>
    <row r="213" spans="2:22" x14ac:dyDescent="0.25">
      <c r="B213" s="14" t="s">
        <v>206</v>
      </c>
      <c r="C213" s="29"/>
      <c r="D213" s="29"/>
      <c r="E213" s="32"/>
      <c r="F213" s="29"/>
      <c r="G213" s="29"/>
      <c r="H213" s="29"/>
      <c r="I213" s="29"/>
      <c r="J213" s="31"/>
      <c r="K213" s="31"/>
      <c r="L213" s="31"/>
      <c r="M213" s="31"/>
      <c r="N213" s="29"/>
      <c r="O213" s="29"/>
      <c r="P213" s="32"/>
      <c r="Q213" s="32"/>
      <c r="R213" s="29"/>
      <c r="S213" s="29"/>
      <c r="T213" s="29"/>
      <c r="U213" s="37"/>
      <c r="V213" s="37"/>
    </row>
    <row r="214" spans="2:22" x14ac:dyDescent="0.25">
      <c r="P214" s="33"/>
    </row>
  </sheetData>
  <sheetProtection algorithmName="SHA-512" hashValue="veW5xqR6+RryY2fkd7JR3C85SBYycUPS3kxA4Z2auEu0UNsvOuLRZI7z1EYzi7ti5Pv/1YxCBUlchr5RnfnXaQ==" saltValue="zRdjsIm01dkxz6swJ/e+KQ==" spinCount="100000" sheet="1" selectLockedCells="1"/>
  <dataValidations count="11">
    <dataValidation type="date" operator="greaterThan" allowBlank="1" showInputMessage="1" showErrorMessage="1" sqref="P14:P213" xr:uid="{00000000-0002-0000-0000-000000000000}">
      <formula1>44228</formula1>
    </dataValidation>
    <dataValidation operator="greaterThan" allowBlank="1" showInputMessage="1" showErrorMessage="1" sqref="J7:N7" xr:uid="{00000000-0002-0000-0000-000001000000}"/>
    <dataValidation type="list" allowBlank="1" showInputMessage="1" showErrorMessage="1" sqref="J213:K213" xr:uid="{00000000-0002-0000-0000-000005000000}">
      <formula1>"Mitte, Charlottenburg-Wilmersdorf, Friedrichshain-Kreuzberg, Pankow, Reinickendorf, Spandau, Neukölln, Marzahn-Hellersdorf, Tempelhof-Schöneberg, Steglitz-Zehlendorf, Lichtenberg"</formula1>
    </dataValidation>
    <dataValidation type="date" operator="greaterThan" allowBlank="1" showInputMessage="1" showErrorMessage="1" sqref="J9:N9" xr:uid="{00000000-0002-0000-0000-000007000000}">
      <formula1>44136</formula1>
    </dataValidation>
    <dataValidation type="list" operator="greaterThan" allowBlank="1" showInputMessage="1" showErrorMessage="1" sqref="Q15:Q213" xr:uid="{1AE49257-5162-4439-969B-E0D94196A517}">
      <mc:AlternateContent xmlns:x12ac="http://schemas.microsoft.com/office/spreadsheetml/2011/1/ac" xmlns:mc="http://schemas.openxmlformats.org/markup-compatibility/2006">
        <mc:Choice Requires="x12ac">
          <x12ac:list>"&gt; 1,5 m"," &lt; 1,50 m"</x12ac:list>
        </mc:Choice>
        <mc:Fallback>
          <formula1>"&gt; 1,5 m, &lt; 1,50 m"</formula1>
        </mc:Fallback>
      </mc:AlternateContent>
    </dataValidation>
    <dataValidation type="list" allowBlank="1" showInputMessage="1" showErrorMessage="1" sqref="R15:R213" xr:uid="{38AE9F8D-184C-4353-9FC9-9F1E078D1996}">
      <formula1>"FFP2 von beiden durchgängig getragen, MNS von beiden durchgängig getragen, FFP2/MNS von beiden durchgängig  getragen, Masken nicht durchgängig getragen, keine Maske getragen, nicht bekannt ob Maske getragen"</formula1>
    </dataValidation>
    <dataValidation operator="greaterThan" showInputMessage="1" showErrorMessage="1" errorTitle="Achtung" error="Bitte zuerst Ansprechpartner, Telefonummer und Datum der Meldung eintragen!" sqref="D6:F8" xr:uid="{11994458-A665-4E5F-AC20-3B94397179A5}"/>
    <dataValidation type="list" allowBlank="1" showInputMessage="1" showErrorMessage="1" errorTitle="Hinweis" error="Bitte Einrichtungsart aus Liste auswählen!" sqref="D4:F4" xr:uid="{C56B87C8-52FE-4AE9-9DF3-3F3EC9F32A84}">
      <formula1>"Arztpraxis, Schule, Kindertageseinrichtung, Krankenhaus, Pflegeeinrichtung, Unternehmen, Sonstige"</formula1>
    </dataValidation>
    <dataValidation type="list" allowBlank="1" showInputMessage="1" showErrorMessage="1" sqref="S14:V213" xr:uid="{1FD7A46F-D829-4701-8174-6CC01F6F2346}">
      <formula1>"Ja, Nein, unbekannt"</formula1>
    </dataValidation>
    <dataValidation type="list" allowBlank="1" showInputMessage="1" showErrorMessage="1" sqref="R14" xr:uid="{E05C3C18-4AE7-4EE5-961D-310A62123EF9}">
      <formula1>"Ja, Nein, Unbekannt"</formula1>
    </dataValidation>
    <dataValidation type="list" operator="greaterThan" allowBlank="1" showInputMessage="1" showErrorMessage="1" sqref="Q14" xr:uid="{0653DB8F-7C46-4FF5-BA05-5064DD62CEF7}">
      <mc:AlternateContent xmlns:x12ac="http://schemas.microsoft.com/office/spreadsheetml/2011/1/ac" xmlns:mc="http://schemas.openxmlformats.org/markup-compatibility/2006">
        <mc:Choice Requires="x12ac">
          <x12ac:list>"&gt; 1,5 m"," &lt; 1,50 m", Unbekannt</x12ac:list>
        </mc:Choice>
        <mc:Fallback>
          <formula1>"&gt; 1,5 m, &lt; 1,50 m, Unbekannt"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7"/>
  <sheetViews>
    <sheetView showZeros="0" topLeftCell="T1" workbookViewId="0">
      <selection activeCell="W9" sqref="W9"/>
    </sheetView>
  </sheetViews>
  <sheetFormatPr baseColWidth="10" defaultColWidth="11.44140625" defaultRowHeight="14.4" x14ac:dyDescent="0.3"/>
  <cols>
    <col min="1" max="1" width="20.44140625" style="1" bestFit="1" customWidth="1"/>
    <col min="2" max="2" width="14.109375" style="1" bestFit="1" customWidth="1"/>
    <col min="3" max="3" width="15.109375" style="1" bestFit="1" customWidth="1"/>
    <col min="4" max="4" width="6.6640625" style="1" bestFit="1" customWidth="1"/>
    <col min="5" max="5" width="14.109375" style="1" bestFit="1" customWidth="1"/>
    <col min="6" max="6" width="15" style="1" bestFit="1" customWidth="1"/>
    <col min="7" max="7" width="16.6640625" style="34" bestFit="1" customWidth="1"/>
    <col min="8" max="8" width="16.33203125" style="34" bestFit="1" customWidth="1"/>
    <col min="9" max="9" width="18.6640625" style="35" bestFit="1" customWidth="1"/>
    <col min="10" max="10" width="19.5546875" style="35" bestFit="1" customWidth="1"/>
    <col min="11" max="11" width="20.109375" style="35" bestFit="1" customWidth="1"/>
    <col min="12" max="12" width="13.44140625" style="1" bestFit="1" customWidth="1"/>
    <col min="13" max="13" width="13.44140625" style="1" customWidth="1"/>
    <col min="14" max="14" width="18.44140625" style="1" bestFit="1" customWidth="1"/>
    <col min="15" max="15" width="25.44140625" style="1" bestFit="1" customWidth="1"/>
    <col min="16" max="16" width="20.5546875" style="1" bestFit="1" customWidth="1"/>
    <col min="17" max="17" width="28.33203125" style="1" bestFit="1" customWidth="1"/>
    <col min="18" max="18" width="19.5546875" style="1" bestFit="1" customWidth="1"/>
    <col min="19" max="19" width="126.33203125" style="1" bestFit="1" customWidth="1"/>
    <col min="20" max="20" width="16.6640625" style="1" customWidth="1"/>
    <col min="21" max="22" width="28.44140625" style="1" customWidth="1"/>
    <col min="23" max="16384" width="11.44140625" style="1"/>
  </cols>
  <sheetData>
    <row r="1" spans="1:23" x14ac:dyDescent="0.3">
      <c r="A1" t="s">
        <v>242</v>
      </c>
      <c r="B1" t="s">
        <v>242</v>
      </c>
      <c r="C1" t="s">
        <v>242</v>
      </c>
      <c r="D1" t="s">
        <v>242</v>
      </c>
      <c r="E1" t="s">
        <v>242</v>
      </c>
      <c r="F1" t="s">
        <v>242</v>
      </c>
      <c r="G1" s="34" t="s">
        <v>243</v>
      </c>
      <c r="H1" s="34" t="s">
        <v>244</v>
      </c>
      <c r="I1" s="34" t="s">
        <v>244</v>
      </c>
      <c r="J1" s="34" t="s">
        <v>244</v>
      </c>
      <c r="K1" s="34" t="s">
        <v>244</v>
      </c>
      <c r="L1" s="34" t="s">
        <v>244</v>
      </c>
      <c r="M1" s="34" t="s">
        <v>244</v>
      </c>
      <c r="N1" s="34" t="s">
        <v>244</v>
      </c>
      <c r="O1" s="34" t="s">
        <v>244</v>
      </c>
      <c r="P1" s="34" t="s">
        <v>244</v>
      </c>
      <c r="Q1" s="34" t="s">
        <v>244</v>
      </c>
      <c r="R1" s="34" t="s">
        <v>245</v>
      </c>
      <c r="S1" s="34" t="s">
        <v>242</v>
      </c>
      <c r="T1" s="34" t="s">
        <v>242</v>
      </c>
      <c r="U1" s="34" t="s">
        <v>244</v>
      </c>
      <c r="V1" s="34" t="s">
        <v>244</v>
      </c>
      <c r="W1" s="34" t="s">
        <v>242</v>
      </c>
    </row>
    <row r="2" spans="1:23" x14ac:dyDescent="0.3">
      <c r="A2" s="2" t="s">
        <v>207</v>
      </c>
      <c r="B2" s="2" t="s">
        <v>208</v>
      </c>
      <c r="C2" s="2" t="s">
        <v>209</v>
      </c>
      <c r="D2" s="2" t="s">
        <v>210</v>
      </c>
      <c r="E2" s="2" t="s">
        <v>211</v>
      </c>
      <c r="F2" s="2" t="s">
        <v>212</v>
      </c>
      <c r="G2" s="5" t="s">
        <v>213</v>
      </c>
      <c r="H2" s="5" t="s">
        <v>214</v>
      </c>
      <c r="I2" s="5" t="s">
        <v>215</v>
      </c>
      <c r="J2" s="5" t="s">
        <v>216</v>
      </c>
      <c r="K2" s="5" t="s">
        <v>217</v>
      </c>
      <c r="L2" s="2" t="s">
        <v>218</v>
      </c>
      <c r="M2" s="2" t="s">
        <v>218</v>
      </c>
      <c r="N2" s="2" t="s">
        <v>219</v>
      </c>
      <c r="O2" s="2" t="s">
        <v>220</v>
      </c>
      <c r="P2" s="2" t="s">
        <v>221</v>
      </c>
      <c r="Q2" s="2" t="s">
        <v>222</v>
      </c>
      <c r="R2" s="2" t="s">
        <v>223</v>
      </c>
      <c r="S2" s="2" t="s">
        <v>224</v>
      </c>
      <c r="T2" s="2" t="s">
        <v>225</v>
      </c>
      <c r="U2" t="s">
        <v>226</v>
      </c>
      <c r="V2" t="s">
        <v>226</v>
      </c>
      <c r="W2" t="s">
        <v>246</v>
      </c>
    </row>
    <row r="3" spans="1:23" x14ac:dyDescent="0.3">
      <c r="A3" s="2"/>
      <c r="B3" s="2" t="str">
        <f>IF(NOT(Kontaktpersonen!C14=""),"CORONAVIRUS","")</f>
        <v/>
      </c>
      <c r="C3" s="3" t="str">
        <f ca="1">IF(NOT(Kontaktpersonen!C14=""),TODAY(),"")</f>
        <v/>
      </c>
      <c r="D3" s="2" t="str">
        <f>IF(NOT(Kontaktpersonen!C14=""),"Bayern","")</f>
        <v/>
      </c>
      <c r="E3" s="2" t="str">
        <f>IF(NOT(Kontaktpersonen!C14=""),"SK Ingolstadt","")</f>
        <v/>
      </c>
      <c r="F3" s="3">
        <f>Kontaktpersonen!P14</f>
        <v>0</v>
      </c>
      <c r="G3" s="5">
        <f>Kontaktpersonen!D14</f>
        <v>0</v>
      </c>
      <c r="H3" s="5">
        <f>Kontaktpersonen!C14</f>
        <v>0</v>
      </c>
      <c r="I3" s="4" t="str">
        <f>IF(NOT(Kontaktpersonen!C14=""),DAY(Kontaktpersonen!E14),"")</f>
        <v/>
      </c>
      <c r="J3" s="4" t="str">
        <f>IF(NOT(Kontaktpersonen!C14=""),MONTH(Kontaktpersonen!E14),"")</f>
        <v/>
      </c>
      <c r="K3" s="4" t="str">
        <f>IF(NOT(Kontaktpersonen!C14=""),YEAR(Kontaktpersonen!E14),"")</f>
        <v/>
      </c>
      <c r="L3" s="4">
        <f>Kontaktpersonen!L14</f>
        <v>0</v>
      </c>
      <c r="M3" s="4">
        <f>Kontaktpersonen!M14</f>
        <v>0</v>
      </c>
      <c r="N3" s="3">
        <f>Kontaktpersonen!I14</f>
        <v>0</v>
      </c>
      <c r="O3" s="4">
        <f>Kontaktpersonen!H14</f>
        <v>0</v>
      </c>
      <c r="P3" s="5">
        <f>Kontaktpersonen!F14</f>
        <v>0</v>
      </c>
      <c r="Q3" s="4">
        <f>Kontaktpersonen!G14</f>
        <v>0</v>
      </c>
      <c r="S3" s="1" t="b">
        <f>IF(NOT(Kontaktpersonen!C14=""),_xlfn.CONCAT("Tätigkeit: ",Kontaktpersonen!N14,", Bemerkung: ",Kontaktpersonen!O14,"; Abstand: ",Kontaktpersonen!Q14,"; Maske: ",Kontaktpersonen!R14,"; Symptomatisch: ",Kontaktpersonen!T14,"; Genesen: ",Kontaktpersonen!U14,""))</f>
        <v>0</v>
      </c>
      <c r="U3" s="35">
        <f>Kontaktpersonen!J14</f>
        <v>0</v>
      </c>
      <c r="V3" s="35">
        <f>Kontaktpersonen!K14</f>
        <v>0</v>
      </c>
      <c r="W3" s="1" t="str">
        <f>IF(NOT(Kontaktpersonen!C14=""),IF(Kontaktpersonen!S14="Ja","VACCINATED",IF(Kontaktpersonen!S14="Nein","UNVACCINATED","UNKNOWN")),"")</f>
        <v/>
      </c>
    </row>
    <row r="4" spans="1:23" x14ac:dyDescent="0.3">
      <c r="A4" s="2"/>
      <c r="B4" s="2" t="str">
        <f>IF(NOT(Kontaktpersonen!C15=""),"CORONAVIRUS","")</f>
        <v/>
      </c>
      <c r="C4" s="3" t="str">
        <f ca="1">IF(NOT(Kontaktpersonen!C15=""),TODAY(),"")</f>
        <v/>
      </c>
      <c r="D4" s="2" t="str">
        <f>IF(NOT(Kontaktpersonen!C15=""),"Bayern","")</f>
        <v/>
      </c>
      <c r="E4" s="2" t="str">
        <f>IF(NOT(Kontaktpersonen!C15=""),"SK Ingolstadt","")</f>
        <v/>
      </c>
      <c r="F4" s="3">
        <f>Kontaktpersonen!P15</f>
        <v>0</v>
      </c>
      <c r="G4" s="5">
        <f>Kontaktpersonen!D15</f>
        <v>0</v>
      </c>
      <c r="H4" s="5">
        <f>Kontaktpersonen!C15</f>
        <v>0</v>
      </c>
      <c r="I4" s="4" t="str">
        <f>IF(NOT(Kontaktpersonen!C15=""),DAY(Kontaktpersonen!E15),"")</f>
        <v/>
      </c>
      <c r="J4" s="4" t="str">
        <f>IF(NOT(Kontaktpersonen!C15=""),MONTH(Kontaktpersonen!E15),"")</f>
        <v/>
      </c>
      <c r="K4" s="4" t="str">
        <f>IF(NOT(Kontaktpersonen!C15=""),YEAR(Kontaktpersonen!E15),"")</f>
        <v/>
      </c>
      <c r="L4" s="4">
        <f>Kontaktpersonen!L15</f>
        <v>0</v>
      </c>
      <c r="M4" s="4">
        <f>Kontaktpersonen!M15</f>
        <v>0</v>
      </c>
      <c r="N4" s="3">
        <f>Kontaktpersonen!I15</f>
        <v>0</v>
      </c>
      <c r="O4" s="4">
        <f>Kontaktpersonen!H15</f>
        <v>0</v>
      </c>
      <c r="P4" s="5">
        <f>Kontaktpersonen!F15</f>
        <v>0</v>
      </c>
      <c r="Q4" s="4">
        <f>Kontaktpersonen!G15</f>
        <v>0</v>
      </c>
      <c r="S4" s="1" t="str">
        <f>IF(NOT(Kontaktpersonen!C15=""),_xlfn.CONCAT("Tätigkeit: ",Kontaktpersonen!N15,", Bemerkung: ",Kontaktpersonen!O15,"; Abstand: ",Kontaktpersonen!Q15,"; Maske: ",Kontaktpersonen!R15,"; Symptomatisch: ",Kontaktpersonen!T15,"; Genesen: ",Kontaktpersonen!U15,""),"")</f>
        <v/>
      </c>
      <c r="U4" s="1">
        <f>Kontaktpersonen!J15</f>
        <v>0</v>
      </c>
      <c r="V4" s="35">
        <f>Kontaktpersonen!K15</f>
        <v>0</v>
      </c>
      <c r="W4" s="1" t="str">
        <f>IF(NOT(Kontaktpersonen!C15=""),IF(Kontaktpersonen!S15="Ja","VACCINATED",IF(Kontaktpersonen!S15="Nein","UNVACCINATED","UNKNOWN")),"")</f>
        <v/>
      </c>
    </row>
    <row r="5" spans="1:23" x14ac:dyDescent="0.3">
      <c r="A5" s="2"/>
      <c r="B5" s="2" t="str">
        <f>IF(NOT(Kontaktpersonen!C16=""),"CORONAVIRUS","")</f>
        <v/>
      </c>
      <c r="C5" s="3" t="str">
        <f ca="1">IF(NOT(Kontaktpersonen!C16=""),TODAY(),"")</f>
        <v/>
      </c>
      <c r="D5" s="2" t="str">
        <f>IF(NOT(Kontaktpersonen!C16=""),"Bayern","")</f>
        <v/>
      </c>
      <c r="E5" s="2" t="str">
        <f>IF(NOT(Kontaktpersonen!C16=""),"SK Ingolstadt","")</f>
        <v/>
      </c>
      <c r="F5" s="3">
        <f>Kontaktpersonen!P16</f>
        <v>0</v>
      </c>
      <c r="G5" s="5">
        <f>Kontaktpersonen!D16</f>
        <v>0</v>
      </c>
      <c r="H5" s="5">
        <f>Kontaktpersonen!C16</f>
        <v>0</v>
      </c>
      <c r="I5" s="4" t="str">
        <f>IF(NOT(Kontaktpersonen!C16=""),DAY(Kontaktpersonen!E16),"")</f>
        <v/>
      </c>
      <c r="J5" s="4" t="str">
        <f>IF(NOT(Kontaktpersonen!C16=""),MONTH(Kontaktpersonen!E16),"")</f>
        <v/>
      </c>
      <c r="K5" s="4" t="str">
        <f>IF(NOT(Kontaktpersonen!C16=""),YEAR(Kontaktpersonen!E16),"")</f>
        <v/>
      </c>
      <c r="L5" s="4">
        <f>Kontaktpersonen!L16</f>
        <v>0</v>
      </c>
      <c r="M5" s="4">
        <f>Kontaktpersonen!M16</f>
        <v>0</v>
      </c>
      <c r="N5" s="3">
        <f>Kontaktpersonen!I16</f>
        <v>0</v>
      </c>
      <c r="O5" s="4">
        <f>Kontaktpersonen!H16</f>
        <v>0</v>
      </c>
      <c r="P5" s="5">
        <f>Kontaktpersonen!F16</f>
        <v>0</v>
      </c>
      <c r="Q5" s="4">
        <f>Kontaktpersonen!G16</f>
        <v>0</v>
      </c>
      <c r="S5" s="1" t="str">
        <f>IF(NOT(Kontaktpersonen!C16=""),_xlfn.CONCAT("Tätigkeit: ",Kontaktpersonen!N16,", Bemerkung: ",Kontaktpersonen!O16,"; Abstand: ",Kontaktpersonen!Q16,"; Maske: ",Kontaktpersonen!R16,"; Symptomatisch: ",Kontaktpersonen!T16,"; Genesen: ",Kontaktpersonen!U16,""),"")</f>
        <v/>
      </c>
      <c r="U5" s="1">
        <f>Kontaktpersonen!J16</f>
        <v>0</v>
      </c>
      <c r="V5" s="35">
        <f>Kontaktpersonen!K16</f>
        <v>0</v>
      </c>
      <c r="W5" s="1" t="str">
        <f>IF(NOT(Kontaktpersonen!C16=""),IF(Kontaktpersonen!S16="Ja","VACCINATED",IF(Kontaktpersonen!S16="Nein","UNVACCINATED","UNKNOWN")),"")</f>
        <v/>
      </c>
    </row>
    <row r="6" spans="1:23" x14ac:dyDescent="0.3">
      <c r="A6" s="2"/>
      <c r="B6" s="2" t="str">
        <f>IF(NOT(Kontaktpersonen!C17=""),"CORONAVIRUS","")</f>
        <v/>
      </c>
      <c r="C6" s="3" t="str">
        <f ca="1">IF(NOT(Kontaktpersonen!C17=""),TODAY(),"")</f>
        <v/>
      </c>
      <c r="D6" s="2" t="str">
        <f>IF(NOT(Kontaktpersonen!C17=""),"Bayern","")</f>
        <v/>
      </c>
      <c r="E6" s="2" t="str">
        <f>IF(NOT(Kontaktpersonen!C17=""),"SK Ingolstadt","")</f>
        <v/>
      </c>
      <c r="F6" s="3">
        <f>Kontaktpersonen!P17</f>
        <v>0</v>
      </c>
      <c r="G6" s="5">
        <f>Kontaktpersonen!D17</f>
        <v>0</v>
      </c>
      <c r="H6" s="5">
        <f>Kontaktpersonen!C17</f>
        <v>0</v>
      </c>
      <c r="I6" s="4" t="str">
        <f>IF(NOT(Kontaktpersonen!C17=""),DAY(Kontaktpersonen!E17),"")</f>
        <v/>
      </c>
      <c r="J6" s="4" t="str">
        <f>IF(NOT(Kontaktpersonen!C17=""),MONTH(Kontaktpersonen!E17),"")</f>
        <v/>
      </c>
      <c r="K6" s="4" t="str">
        <f>IF(NOT(Kontaktpersonen!C17=""),YEAR(Kontaktpersonen!E17),"")</f>
        <v/>
      </c>
      <c r="L6" s="4">
        <f>Kontaktpersonen!L17</f>
        <v>0</v>
      </c>
      <c r="M6" s="4">
        <f>Kontaktpersonen!M17</f>
        <v>0</v>
      </c>
      <c r="N6" s="3">
        <f>Kontaktpersonen!I17</f>
        <v>0</v>
      </c>
      <c r="O6" s="4">
        <f>Kontaktpersonen!H17</f>
        <v>0</v>
      </c>
      <c r="P6" s="5">
        <f>Kontaktpersonen!F17</f>
        <v>0</v>
      </c>
      <c r="Q6" s="4">
        <f>Kontaktpersonen!G17</f>
        <v>0</v>
      </c>
      <c r="S6" s="1" t="str">
        <f>IF(NOT(Kontaktpersonen!C17=""),_xlfn.CONCAT("Tätigkeit: ",Kontaktpersonen!N17,", Bemerkung: ",Kontaktpersonen!O17,"; Abstand: ",Kontaktpersonen!Q17,"; Maske: ",Kontaktpersonen!R17,"; Symptomatisch: ",Kontaktpersonen!T17,"; Genesen: ",Kontaktpersonen!U17,""),"")</f>
        <v/>
      </c>
      <c r="U6" s="1">
        <f>Kontaktpersonen!J17</f>
        <v>0</v>
      </c>
      <c r="V6" s="35">
        <f>Kontaktpersonen!K17</f>
        <v>0</v>
      </c>
      <c r="W6" s="1" t="str">
        <f>IF(NOT(Kontaktpersonen!C17=""),IF(Kontaktpersonen!S17="Ja","VACCINATED",IF(Kontaktpersonen!S17="Nein","UNVACCINATED","UNKNOWN")),"")</f>
        <v/>
      </c>
    </row>
    <row r="7" spans="1:23" x14ac:dyDescent="0.3">
      <c r="A7" s="2"/>
      <c r="B7" s="2" t="str">
        <f>IF(NOT(Kontaktpersonen!C18=""),"CORONAVIRUS","")</f>
        <v/>
      </c>
      <c r="C7" s="3" t="str">
        <f ca="1">IF(NOT(Kontaktpersonen!C18=""),TODAY(),"")</f>
        <v/>
      </c>
      <c r="D7" s="2" t="str">
        <f>IF(NOT(Kontaktpersonen!C18=""),"Bayern","")</f>
        <v/>
      </c>
      <c r="E7" s="2" t="str">
        <f>IF(NOT(Kontaktpersonen!C18=""),"SK Ingolstadt","")</f>
        <v/>
      </c>
      <c r="F7" s="3">
        <f>Kontaktpersonen!P18</f>
        <v>0</v>
      </c>
      <c r="G7" s="5">
        <f>Kontaktpersonen!D18</f>
        <v>0</v>
      </c>
      <c r="H7" s="5">
        <f>Kontaktpersonen!C18</f>
        <v>0</v>
      </c>
      <c r="I7" s="4" t="str">
        <f>IF(NOT(Kontaktpersonen!C18=""),DAY(Kontaktpersonen!E18),"")</f>
        <v/>
      </c>
      <c r="J7" s="4" t="str">
        <f>IF(NOT(Kontaktpersonen!C18=""),MONTH(Kontaktpersonen!E18),"")</f>
        <v/>
      </c>
      <c r="K7" s="4" t="str">
        <f>IF(NOT(Kontaktpersonen!C18=""),YEAR(Kontaktpersonen!E18),"")</f>
        <v/>
      </c>
      <c r="L7" s="4">
        <f>Kontaktpersonen!L18</f>
        <v>0</v>
      </c>
      <c r="M7" s="4">
        <f>Kontaktpersonen!M18</f>
        <v>0</v>
      </c>
      <c r="N7" s="3">
        <f>Kontaktpersonen!I18</f>
        <v>0</v>
      </c>
      <c r="O7" s="4">
        <f>Kontaktpersonen!H18</f>
        <v>0</v>
      </c>
      <c r="P7" s="5">
        <f>Kontaktpersonen!F18</f>
        <v>0</v>
      </c>
      <c r="Q7" s="4">
        <f>Kontaktpersonen!G18</f>
        <v>0</v>
      </c>
      <c r="S7" s="1" t="str">
        <f>IF(NOT(Kontaktpersonen!C18=""),_xlfn.CONCAT("Tätigkeit: ",Kontaktpersonen!N18,", Bemerkung: ",Kontaktpersonen!O18,"; Abstand: ",Kontaktpersonen!Q18,"; Maske: ",Kontaktpersonen!R18,"; Symptomatisch: ",Kontaktpersonen!T18,"; Genesen: ",Kontaktpersonen!U18,""),"")</f>
        <v/>
      </c>
      <c r="U7" s="1">
        <f>Kontaktpersonen!J18</f>
        <v>0</v>
      </c>
      <c r="V7" s="35">
        <f>Kontaktpersonen!K18</f>
        <v>0</v>
      </c>
      <c r="W7" s="1" t="str">
        <f>IF(NOT(Kontaktpersonen!C18=""),IF(Kontaktpersonen!S18="Ja","VACCINATED",IF(Kontaktpersonen!S18="Nein","UNVACCINATED","UNKNOWN")),"")</f>
        <v/>
      </c>
    </row>
    <row r="8" spans="1:23" x14ac:dyDescent="0.3">
      <c r="A8" s="2"/>
      <c r="B8" s="2" t="str">
        <f>IF(NOT(Kontaktpersonen!C19=""),"CORONAVIRUS","")</f>
        <v/>
      </c>
      <c r="C8" s="3" t="str">
        <f ca="1">IF(NOT(Kontaktpersonen!C19=""),TODAY(),"")</f>
        <v/>
      </c>
      <c r="D8" s="2" t="str">
        <f>IF(NOT(Kontaktpersonen!C19=""),"Bayern","")</f>
        <v/>
      </c>
      <c r="E8" s="2" t="str">
        <f>IF(NOT(Kontaktpersonen!C19=""),"SK Ingolstadt","")</f>
        <v/>
      </c>
      <c r="F8" s="3">
        <f>Kontaktpersonen!P19</f>
        <v>0</v>
      </c>
      <c r="G8" s="5">
        <f>Kontaktpersonen!D19</f>
        <v>0</v>
      </c>
      <c r="H8" s="5">
        <f>Kontaktpersonen!C19</f>
        <v>0</v>
      </c>
      <c r="I8" s="4" t="str">
        <f>IF(NOT(Kontaktpersonen!C19=""),DAY(Kontaktpersonen!E19),"")</f>
        <v/>
      </c>
      <c r="J8" s="4" t="str">
        <f>IF(NOT(Kontaktpersonen!C19=""),MONTH(Kontaktpersonen!E19),"")</f>
        <v/>
      </c>
      <c r="K8" s="4" t="str">
        <f>IF(NOT(Kontaktpersonen!C19=""),YEAR(Kontaktpersonen!E19),"")</f>
        <v/>
      </c>
      <c r="L8" s="4">
        <f>Kontaktpersonen!L19</f>
        <v>0</v>
      </c>
      <c r="M8" s="4">
        <f>Kontaktpersonen!M19</f>
        <v>0</v>
      </c>
      <c r="N8" s="3">
        <f>Kontaktpersonen!I19</f>
        <v>0</v>
      </c>
      <c r="O8" s="4">
        <f>Kontaktpersonen!H19</f>
        <v>0</v>
      </c>
      <c r="P8" s="5">
        <f>Kontaktpersonen!F19</f>
        <v>0</v>
      </c>
      <c r="Q8" s="4">
        <f>Kontaktpersonen!G19</f>
        <v>0</v>
      </c>
      <c r="S8" s="1" t="str">
        <f>IF(NOT(Kontaktpersonen!C19=""),_xlfn.CONCAT("Tätigkeit: ",Kontaktpersonen!N19,", Bemerkung: ",Kontaktpersonen!O19,"; Abstand: ",Kontaktpersonen!Q19,"; Maske: ",Kontaktpersonen!R19,"; Symptomatisch: ",Kontaktpersonen!T19,"; Genesen: ",Kontaktpersonen!U19,""),"")</f>
        <v/>
      </c>
      <c r="U8" s="1">
        <f>Kontaktpersonen!J19</f>
        <v>0</v>
      </c>
      <c r="V8" s="35">
        <f>Kontaktpersonen!K19</f>
        <v>0</v>
      </c>
      <c r="W8" s="1" t="str">
        <f>IF(NOT(Kontaktpersonen!C19=""),IF(Kontaktpersonen!S19="Ja","VACCINATED",IF(Kontaktpersonen!S19="Nein","UNVACCINATED","UNKNOWN")),"")</f>
        <v/>
      </c>
    </row>
    <row r="9" spans="1:23" x14ac:dyDescent="0.3">
      <c r="A9" s="2"/>
      <c r="B9" s="2" t="str">
        <f>IF(NOT(Kontaktpersonen!C20=""),"CORONAVIRUS","")</f>
        <v/>
      </c>
      <c r="C9" s="3" t="str">
        <f ca="1">IF(NOT(Kontaktpersonen!C20=""),TODAY(),"")</f>
        <v/>
      </c>
      <c r="D9" s="2" t="str">
        <f>IF(NOT(Kontaktpersonen!C20=""),"Bayern","")</f>
        <v/>
      </c>
      <c r="E9" s="2" t="str">
        <f>IF(NOT(Kontaktpersonen!C20=""),"SK Ingolstadt","")</f>
        <v/>
      </c>
      <c r="F9" s="3">
        <f>Kontaktpersonen!P20</f>
        <v>0</v>
      </c>
      <c r="G9" s="5">
        <f>Kontaktpersonen!D20</f>
        <v>0</v>
      </c>
      <c r="H9" s="5">
        <f>Kontaktpersonen!C20</f>
        <v>0</v>
      </c>
      <c r="I9" s="4" t="str">
        <f>IF(NOT(Kontaktpersonen!C20=""),DAY(Kontaktpersonen!E20),"")</f>
        <v/>
      </c>
      <c r="J9" s="4" t="str">
        <f>IF(NOT(Kontaktpersonen!C20=""),MONTH(Kontaktpersonen!E20),"")</f>
        <v/>
      </c>
      <c r="K9" s="4" t="str">
        <f>IF(NOT(Kontaktpersonen!C20=""),YEAR(Kontaktpersonen!E20),"")</f>
        <v/>
      </c>
      <c r="L9" s="4">
        <f>Kontaktpersonen!L20</f>
        <v>0</v>
      </c>
      <c r="M9" s="4">
        <f>Kontaktpersonen!M20</f>
        <v>0</v>
      </c>
      <c r="N9" s="3">
        <f>Kontaktpersonen!I20</f>
        <v>0</v>
      </c>
      <c r="O9" s="4">
        <f>Kontaktpersonen!H20</f>
        <v>0</v>
      </c>
      <c r="P9" s="5">
        <f>Kontaktpersonen!F20</f>
        <v>0</v>
      </c>
      <c r="Q9" s="4">
        <f>Kontaktpersonen!G20</f>
        <v>0</v>
      </c>
      <c r="S9" s="1" t="str">
        <f>IF(NOT(Kontaktpersonen!C20=""),_xlfn.CONCAT("Tätigkeit: ",Kontaktpersonen!N20,", Bemerkung: ",Kontaktpersonen!O20,"; Abstand: ",Kontaktpersonen!Q20,"; Maske: ",Kontaktpersonen!R20,"; Symptomatisch: ",Kontaktpersonen!T20,"; Genesen: ",Kontaktpersonen!U20,""),"")</f>
        <v/>
      </c>
      <c r="U9" s="1">
        <f>Kontaktpersonen!J20</f>
        <v>0</v>
      </c>
      <c r="V9" s="35">
        <f>Kontaktpersonen!K20</f>
        <v>0</v>
      </c>
      <c r="W9" s="1" t="str">
        <f>IF(NOT(Kontaktpersonen!C20=""),IF(Kontaktpersonen!S20="Ja","VACCINATED",IF(Kontaktpersonen!S20="Nein","UNVACCINATED","UNKNOWN")),"")</f>
        <v/>
      </c>
    </row>
    <row r="10" spans="1:23" x14ac:dyDescent="0.3">
      <c r="A10" s="2"/>
      <c r="B10" s="2" t="str">
        <f>IF(NOT(Kontaktpersonen!C21=""),"CORONAVIRUS","")</f>
        <v/>
      </c>
      <c r="C10" s="3" t="str">
        <f ca="1">IF(NOT(Kontaktpersonen!C21=""),TODAY(),"")</f>
        <v/>
      </c>
      <c r="D10" s="2" t="str">
        <f>IF(NOT(Kontaktpersonen!C21=""),"Bayern","")</f>
        <v/>
      </c>
      <c r="E10" s="2" t="str">
        <f>IF(NOT(Kontaktpersonen!C21=""),"SK Ingolstadt","")</f>
        <v/>
      </c>
      <c r="F10" s="3">
        <f>Kontaktpersonen!P21</f>
        <v>0</v>
      </c>
      <c r="G10" s="5">
        <f>Kontaktpersonen!D21</f>
        <v>0</v>
      </c>
      <c r="H10" s="5">
        <f>Kontaktpersonen!C21</f>
        <v>0</v>
      </c>
      <c r="I10" s="4" t="str">
        <f>IF(NOT(Kontaktpersonen!C21=""),DAY(Kontaktpersonen!E21),"")</f>
        <v/>
      </c>
      <c r="J10" s="4" t="str">
        <f>IF(NOT(Kontaktpersonen!C21=""),MONTH(Kontaktpersonen!E21),"")</f>
        <v/>
      </c>
      <c r="K10" s="4" t="str">
        <f>IF(NOT(Kontaktpersonen!C21=""),YEAR(Kontaktpersonen!E21),"")</f>
        <v/>
      </c>
      <c r="L10" s="4">
        <f>Kontaktpersonen!L21</f>
        <v>0</v>
      </c>
      <c r="M10" s="4">
        <f>Kontaktpersonen!M21</f>
        <v>0</v>
      </c>
      <c r="N10" s="3">
        <f>Kontaktpersonen!I21</f>
        <v>0</v>
      </c>
      <c r="O10" s="4">
        <f>Kontaktpersonen!H21</f>
        <v>0</v>
      </c>
      <c r="P10" s="5">
        <f>Kontaktpersonen!F21</f>
        <v>0</v>
      </c>
      <c r="Q10" s="4">
        <f>Kontaktpersonen!G21</f>
        <v>0</v>
      </c>
      <c r="S10" s="1" t="str">
        <f>IF(NOT(Kontaktpersonen!C21=""),_xlfn.CONCAT("Tätigkeit: ",Kontaktpersonen!N21,", Bemerkung: ",Kontaktpersonen!O21,"; Abstand: ",Kontaktpersonen!Q21,"; Maske: ",Kontaktpersonen!R21,"; Symptomatisch: ",Kontaktpersonen!T21,"; Genesen: ",Kontaktpersonen!U21,""),"")</f>
        <v/>
      </c>
      <c r="U10" s="1">
        <f>Kontaktpersonen!J21</f>
        <v>0</v>
      </c>
      <c r="V10" s="35">
        <f>Kontaktpersonen!K21</f>
        <v>0</v>
      </c>
      <c r="W10" s="1" t="str">
        <f>IF(NOT(Kontaktpersonen!C21=""),IF(Kontaktpersonen!S21="Ja","VACCINATED",IF(Kontaktpersonen!S21="Nein","UNVACCINATED","UNKNOWN")),"")</f>
        <v/>
      </c>
    </row>
    <row r="11" spans="1:23" x14ac:dyDescent="0.3">
      <c r="A11" s="2"/>
      <c r="B11" s="2" t="str">
        <f>IF(NOT(Kontaktpersonen!C22=""),"CORONAVIRUS","")</f>
        <v/>
      </c>
      <c r="C11" s="3" t="str">
        <f ca="1">IF(NOT(Kontaktpersonen!C22=""),TODAY(),"")</f>
        <v/>
      </c>
      <c r="D11" s="2" t="str">
        <f>IF(NOT(Kontaktpersonen!C22=""),"Bayern","")</f>
        <v/>
      </c>
      <c r="E11" s="2" t="str">
        <f>IF(NOT(Kontaktpersonen!C22=""),"SK Ingolstadt","")</f>
        <v/>
      </c>
      <c r="F11" s="3">
        <f>Kontaktpersonen!P22</f>
        <v>0</v>
      </c>
      <c r="G11" s="5">
        <f>Kontaktpersonen!D22</f>
        <v>0</v>
      </c>
      <c r="H11" s="5">
        <f>Kontaktpersonen!C22</f>
        <v>0</v>
      </c>
      <c r="I11" s="4" t="str">
        <f>IF(NOT(Kontaktpersonen!C22=""),DAY(Kontaktpersonen!E22),"")</f>
        <v/>
      </c>
      <c r="J11" s="4" t="str">
        <f>IF(NOT(Kontaktpersonen!C22=""),MONTH(Kontaktpersonen!E22),"")</f>
        <v/>
      </c>
      <c r="K11" s="4" t="str">
        <f>IF(NOT(Kontaktpersonen!C22=""),YEAR(Kontaktpersonen!E22),"")</f>
        <v/>
      </c>
      <c r="L11" s="4">
        <f>Kontaktpersonen!L22</f>
        <v>0</v>
      </c>
      <c r="M11" s="4">
        <f>Kontaktpersonen!M22</f>
        <v>0</v>
      </c>
      <c r="N11" s="3">
        <f>Kontaktpersonen!I22</f>
        <v>0</v>
      </c>
      <c r="O11" s="4">
        <f>Kontaktpersonen!H22</f>
        <v>0</v>
      </c>
      <c r="P11" s="5">
        <f>Kontaktpersonen!F22</f>
        <v>0</v>
      </c>
      <c r="Q11" s="4">
        <f>Kontaktpersonen!G22</f>
        <v>0</v>
      </c>
      <c r="S11" s="1" t="str">
        <f>IF(NOT(Kontaktpersonen!C22=""),_xlfn.CONCAT("Tätigkeit: ",Kontaktpersonen!N22,", Bemerkung: ",Kontaktpersonen!O22,"; Abstand: ",Kontaktpersonen!Q22,"; Maske: ",Kontaktpersonen!R22,"; Symptomatisch: ",Kontaktpersonen!T22,"; Genesen: ",Kontaktpersonen!U22,""),"")</f>
        <v/>
      </c>
      <c r="U11" s="1">
        <f>Kontaktpersonen!J22</f>
        <v>0</v>
      </c>
      <c r="V11" s="35">
        <f>Kontaktpersonen!K22</f>
        <v>0</v>
      </c>
      <c r="W11" s="1" t="str">
        <f>IF(NOT(Kontaktpersonen!C22=""),IF(Kontaktpersonen!S22="Ja","VACCINATED",IF(Kontaktpersonen!S22="Nein","UNVACCINATED","UNKNOWN")),"")</f>
        <v/>
      </c>
    </row>
    <row r="12" spans="1:23" x14ac:dyDescent="0.3">
      <c r="A12" s="2"/>
      <c r="B12" s="2" t="str">
        <f>IF(NOT(Kontaktpersonen!C23=""),"CORONAVIRUS","")</f>
        <v/>
      </c>
      <c r="C12" s="3" t="str">
        <f ca="1">IF(NOT(Kontaktpersonen!C23=""),TODAY(),"")</f>
        <v/>
      </c>
      <c r="D12" s="2" t="str">
        <f>IF(NOT(Kontaktpersonen!C23=""),"Bayern","")</f>
        <v/>
      </c>
      <c r="E12" s="2" t="str">
        <f>IF(NOT(Kontaktpersonen!C23=""),"SK Ingolstadt","")</f>
        <v/>
      </c>
      <c r="F12" s="3">
        <f>Kontaktpersonen!P23</f>
        <v>0</v>
      </c>
      <c r="G12" s="5">
        <f>Kontaktpersonen!D23</f>
        <v>0</v>
      </c>
      <c r="H12" s="5">
        <f>Kontaktpersonen!C23</f>
        <v>0</v>
      </c>
      <c r="I12" s="4" t="str">
        <f>IF(NOT(Kontaktpersonen!C23=""),DAY(Kontaktpersonen!E23),"")</f>
        <v/>
      </c>
      <c r="J12" s="4" t="str">
        <f>IF(NOT(Kontaktpersonen!C23=""),MONTH(Kontaktpersonen!E23),"")</f>
        <v/>
      </c>
      <c r="K12" s="4" t="str">
        <f>IF(NOT(Kontaktpersonen!C23=""),YEAR(Kontaktpersonen!E23),"")</f>
        <v/>
      </c>
      <c r="L12" s="4">
        <f>Kontaktpersonen!L23</f>
        <v>0</v>
      </c>
      <c r="M12" s="4">
        <f>Kontaktpersonen!M23</f>
        <v>0</v>
      </c>
      <c r="N12" s="3">
        <f>Kontaktpersonen!I23</f>
        <v>0</v>
      </c>
      <c r="O12" s="4">
        <f>Kontaktpersonen!H23</f>
        <v>0</v>
      </c>
      <c r="P12" s="5">
        <f>Kontaktpersonen!F23</f>
        <v>0</v>
      </c>
      <c r="Q12" s="4">
        <f>Kontaktpersonen!G23</f>
        <v>0</v>
      </c>
      <c r="S12" s="1" t="str">
        <f>IF(NOT(Kontaktpersonen!C23=""),_xlfn.CONCAT("Tätigkeit: ",Kontaktpersonen!N23,", Bemerkung: ",Kontaktpersonen!O23,"; Abstand: ",Kontaktpersonen!Q23,"; Maske: ",Kontaktpersonen!R23,"; Symptomatisch: ",Kontaktpersonen!T23,"; Genesen: ",Kontaktpersonen!U23,""),"")</f>
        <v/>
      </c>
      <c r="U12" s="1">
        <f>Kontaktpersonen!J23</f>
        <v>0</v>
      </c>
      <c r="V12" s="35">
        <f>Kontaktpersonen!K23</f>
        <v>0</v>
      </c>
      <c r="W12" s="1" t="str">
        <f>IF(NOT(Kontaktpersonen!C23=""),IF(Kontaktpersonen!S23="Ja","VACCINATED",IF(Kontaktpersonen!S23="Nein","UNVACCINATED","UNKNOWN")),"")</f>
        <v/>
      </c>
    </row>
    <row r="13" spans="1:23" x14ac:dyDescent="0.3">
      <c r="A13" s="2"/>
      <c r="B13" s="2" t="str">
        <f>IF(NOT(Kontaktpersonen!C24=""),"CORONAVIRUS","")</f>
        <v/>
      </c>
      <c r="C13" s="3" t="str">
        <f ca="1">IF(NOT(Kontaktpersonen!C24=""),TODAY(),"")</f>
        <v/>
      </c>
      <c r="D13" s="2" t="str">
        <f>IF(NOT(Kontaktpersonen!C24=""),"Bayern","")</f>
        <v/>
      </c>
      <c r="E13" s="2" t="str">
        <f>IF(NOT(Kontaktpersonen!C24=""),"SK Ingolstadt","")</f>
        <v/>
      </c>
      <c r="F13" s="3">
        <f>Kontaktpersonen!P24</f>
        <v>0</v>
      </c>
      <c r="G13" s="5">
        <f>Kontaktpersonen!D24</f>
        <v>0</v>
      </c>
      <c r="H13" s="5">
        <f>Kontaktpersonen!C24</f>
        <v>0</v>
      </c>
      <c r="I13" s="4" t="str">
        <f>IF(NOT(Kontaktpersonen!C24=""),DAY(Kontaktpersonen!E24),"")</f>
        <v/>
      </c>
      <c r="J13" s="4" t="str">
        <f>IF(NOT(Kontaktpersonen!C24=""),MONTH(Kontaktpersonen!E24),"")</f>
        <v/>
      </c>
      <c r="K13" s="4" t="str">
        <f>IF(NOT(Kontaktpersonen!C24=""),YEAR(Kontaktpersonen!E24),"")</f>
        <v/>
      </c>
      <c r="L13" s="4">
        <f>Kontaktpersonen!L24</f>
        <v>0</v>
      </c>
      <c r="M13" s="4">
        <f>Kontaktpersonen!M24</f>
        <v>0</v>
      </c>
      <c r="N13" s="3">
        <f>Kontaktpersonen!I24</f>
        <v>0</v>
      </c>
      <c r="O13" s="4">
        <f>Kontaktpersonen!H24</f>
        <v>0</v>
      </c>
      <c r="P13" s="5">
        <f>Kontaktpersonen!F24</f>
        <v>0</v>
      </c>
      <c r="Q13" s="4">
        <f>Kontaktpersonen!G24</f>
        <v>0</v>
      </c>
      <c r="S13" s="1" t="str">
        <f>IF(NOT(Kontaktpersonen!C24=""),_xlfn.CONCAT("Tätigkeit: ",Kontaktpersonen!N24,", Bemerkung: ",Kontaktpersonen!O24,"; Abstand: ",Kontaktpersonen!Q24,"; Maske: ",Kontaktpersonen!R24,"; Symptomatisch: ",Kontaktpersonen!T24,"; Genesen: ",Kontaktpersonen!U24,""),"")</f>
        <v/>
      </c>
      <c r="U13" s="1">
        <f>Kontaktpersonen!J24</f>
        <v>0</v>
      </c>
      <c r="V13" s="35">
        <f>Kontaktpersonen!K24</f>
        <v>0</v>
      </c>
      <c r="W13" s="1" t="str">
        <f>IF(NOT(Kontaktpersonen!C24=""),IF(Kontaktpersonen!S24="Ja","VACCINATED",IF(Kontaktpersonen!S24="Nein","UNVACCINATED","UNKNOWN")),"")</f>
        <v/>
      </c>
    </row>
    <row r="14" spans="1:23" x14ac:dyDescent="0.3">
      <c r="A14" s="2"/>
      <c r="B14" s="2" t="str">
        <f>IF(NOT(Kontaktpersonen!C25=""),"CORONAVIRUS","")</f>
        <v/>
      </c>
      <c r="C14" s="3" t="str">
        <f ca="1">IF(NOT(Kontaktpersonen!C25=""),TODAY(),"")</f>
        <v/>
      </c>
      <c r="D14" s="2" t="str">
        <f>IF(NOT(Kontaktpersonen!C25=""),"Bayern","")</f>
        <v/>
      </c>
      <c r="E14" s="2" t="str">
        <f>IF(NOT(Kontaktpersonen!C25=""),"SK Ingolstadt","")</f>
        <v/>
      </c>
      <c r="F14" s="3">
        <f>Kontaktpersonen!P25</f>
        <v>0</v>
      </c>
      <c r="G14" s="5">
        <f>Kontaktpersonen!D25</f>
        <v>0</v>
      </c>
      <c r="H14" s="5">
        <f>Kontaktpersonen!C25</f>
        <v>0</v>
      </c>
      <c r="I14" s="4" t="str">
        <f>IF(NOT(Kontaktpersonen!C25=""),DAY(Kontaktpersonen!E25),"")</f>
        <v/>
      </c>
      <c r="J14" s="4" t="str">
        <f>IF(NOT(Kontaktpersonen!C25=""),MONTH(Kontaktpersonen!E25),"")</f>
        <v/>
      </c>
      <c r="K14" s="4" t="str">
        <f>IF(NOT(Kontaktpersonen!C25=""),YEAR(Kontaktpersonen!E25),"")</f>
        <v/>
      </c>
      <c r="L14" s="4">
        <f>Kontaktpersonen!L25</f>
        <v>0</v>
      </c>
      <c r="M14" s="4">
        <f>Kontaktpersonen!M25</f>
        <v>0</v>
      </c>
      <c r="N14" s="3">
        <f>Kontaktpersonen!I25</f>
        <v>0</v>
      </c>
      <c r="O14" s="4">
        <f>Kontaktpersonen!H25</f>
        <v>0</v>
      </c>
      <c r="P14" s="5">
        <f>Kontaktpersonen!F25</f>
        <v>0</v>
      </c>
      <c r="Q14" s="4">
        <f>Kontaktpersonen!G25</f>
        <v>0</v>
      </c>
      <c r="S14" s="1" t="str">
        <f>IF(NOT(Kontaktpersonen!C25=""),_xlfn.CONCAT("Tätigkeit: ",Kontaktpersonen!N25,", Bemerkung: ",Kontaktpersonen!O25,"; Abstand: ",Kontaktpersonen!Q25,"; Maske: ",Kontaktpersonen!R25,"; Symptomatisch: ",Kontaktpersonen!T25,"; Genesen: ",Kontaktpersonen!U25,""),"")</f>
        <v/>
      </c>
      <c r="U14" s="1">
        <f>Kontaktpersonen!J25</f>
        <v>0</v>
      </c>
      <c r="V14" s="35">
        <f>Kontaktpersonen!K25</f>
        <v>0</v>
      </c>
      <c r="W14" s="1" t="str">
        <f>IF(NOT(Kontaktpersonen!C25=""),IF(Kontaktpersonen!S25="Ja","VACCINATED",IF(Kontaktpersonen!S25="Nein","UNVACCINATED","UNKNOWN")),"")</f>
        <v/>
      </c>
    </row>
    <row r="15" spans="1:23" x14ac:dyDescent="0.3">
      <c r="A15" s="2"/>
      <c r="B15" s="2" t="str">
        <f>IF(NOT(Kontaktpersonen!C26=""),"CORONAVIRUS","")</f>
        <v/>
      </c>
      <c r="C15" s="3" t="str">
        <f ca="1">IF(NOT(Kontaktpersonen!C26=""),TODAY(),"")</f>
        <v/>
      </c>
      <c r="D15" s="2" t="str">
        <f>IF(NOT(Kontaktpersonen!C26=""),"Bayern","")</f>
        <v/>
      </c>
      <c r="E15" s="2" t="str">
        <f>IF(NOT(Kontaktpersonen!C26=""),"SK Ingolstadt","")</f>
        <v/>
      </c>
      <c r="F15" s="3">
        <f>Kontaktpersonen!P26</f>
        <v>0</v>
      </c>
      <c r="G15" s="5">
        <f>Kontaktpersonen!D26</f>
        <v>0</v>
      </c>
      <c r="H15" s="5">
        <f>Kontaktpersonen!C26</f>
        <v>0</v>
      </c>
      <c r="I15" s="4" t="str">
        <f>IF(NOT(Kontaktpersonen!C26=""),DAY(Kontaktpersonen!E26),"")</f>
        <v/>
      </c>
      <c r="J15" s="4" t="str">
        <f>IF(NOT(Kontaktpersonen!C26=""),MONTH(Kontaktpersonen!E26),"")</f>
        <v/>
      </c>
      <c r="K15" s="4" t="str">
        <f>IF(NOT(Kontaktpersonen!C26=""),YEAR(Kontaktpersonen!E26),"")</f>
        <v/>
      </c>
      <c r="L15" s="4">
        <f>Kontaktpersonen!L26</f>
        <v>0</v>
      </c>
      <c r="M15" s="4">
        <f>Kontaktpersonen!M26</f>
        <v>0</v>
      </c>
      <c r="N15" s="3">
        <f>Kontaktpersonen!I26</f>
        <v>0</v>
      </c>
      <c r="O15" s="4">
        <f>Kontaktpersonen!H26</f>
        <v>0</v>
      </c>
      <c r="P15" s="5">
        <f>Kontaktpersonen!F26</f>
        <v>0</v>
      </c>
      <c r="Q15" s="4">
        <f>Kontaktpersonen!G26</f>
        <v>0</v>
      </c>
      <c r="S15" s="1" t="str">
        <f>IF(NOT(Kontaktpersonen!C26=""),_xlfn.CONCAT("Tätigkeit: ",Kontaktpersonen!N26,", Bemerkung: ",Kontaktpersonen!O26,"; Abstand: ",Kontaktpersonen!Q26,"; Maske: ",Kontaktpersonen!R26,"; Symptomatisch: ",Kontaktpersonen!T26,"; Genesen: ",Kontaktpersonen!U26,""),"")</f>
        <v/>
      </c>
      <c r="U15" s="1">
        <f>Kontaktpersonen!J26</f>
        <v>0</v>
      </c>
      <c r="V15" s="35">
        <f>Kontaktpersonen!K26</f>
        <v>0</v>
      </c>
      <c r="W15" s="1" t="str">
        <f>IF(NOT(Kontaktpersonen!C26=""),IF(Kontaktpersonen!S26="Ja","VACCINATED",IF(Kontaktpersonen!S26="Nein","UNVACCINATED","UNKNOWN")),"")</f>
        <v/>
      </c>
    </row>
    <row r="16" spans="1:23" x14ac:dyDescent="0.3">
      <c r="A16" s="2"/>
      <c r="B16" s="2" t="str">
        <f>IF(NOT(Kontaktpersonen!C27=""),"CORONAVIRUS","")</f>
        <v/>
      </c>
      <c r="C16" s="3" t="str">
        <f ca="1">IF(NOT(Kontaktpersonen!C27=""),TODAY(),"")</f>
        <v/>
      </c>
      <c r="D16" s="2" t="str">
        <f>IF(NOT(Kontaktpersonen!C27=""),"Bayern","")</f>
        <v/>
      </c>
      <c r="E16" s="2" t="str">
        <f>IF(NOT(Kontaktpersonen!C27=""),"SK Ingolstadt","")</f>
        <v/>
      </c>
      <c r="F16" s="3">
        <f>Kontaktpersonen!P27</f>
        <v>0</v>
      </c>
      <c r="G16" s="5">
        <f>Kontaktpersonen!D27</f>
        <v>0</v>
      </c>
      <c r="H16" s="5">
        <f>Kontaktpersonen!C27</f>
        <v>0</v>
      </c>
      <c r="I16" s="4" t="str">
        <f>IF(NOT(Kontaktpersonen!C27=""),DAY(Kontaktpersonen!E27),"")</f>
        <v/>
      </c>
      <c r="J16" s="4" t="str">
        <f>IF(NOT(Kontaktpersonen!C27=""),MONTH(Kontaktpersonen!E27),"")</f>
        <v/>
      </c>
      <c r="K16" s="4" t="str">
        <f>IF(NOT(Kontaktpersonen!C27=""),YEAR(Kontaktpersonen!E27),"")</f>
        <v/>
      </c>
      <c r="L16" s="4">
        <f>Kontaktpersonen!L27</f>
        <v>0</v>
      </c>
      <c r="M16" s="4">
        <f>Kontaktpersonen!M27</f>
        <v>0</v>
      </c>
      <c r="N16" s="3">
        <f>Kontaktpersonen!I27</f>
        <v>0</v>
      </c>
      <c r="O16" s="4">
        <f>Kontaktpersonen!H27</f>
        <v>0</v>
      </c>
      <c r="P16" s="5">
        <f>Kontaktpersonen!F27</f>
        <v>0</v>
      </c>
      <c r="Q16" s="4">
        <f>Kontaktpersonen!G27</f>
        <v>0</v>
      </c>
      <c r="S16" s="1" t="str">
        <f>IF(NOT(Kontaktpersonen!C27=""),_xlfn.CONCAT("Tätigkeit: ",Kontaktpersonen!N27,", Bemerkung: ",Kontaktpersonen!O27,"; Abstand: ",Kontaktpersonen!Q27,"; Maske: ",Kontaktpersonen!R27,"; Symptomatisch: ",Kontaktpersonen!T27,"; Genesen: ",Kontaktpersonen!U27,""),"")</f>
        <v/>
      </c>
      <c r="U16" s="1">
        <f>Kontaktpersonen!J27</f>
        <v>0</v>
      </c>
      <c r="V16" s="35">
        <f>Kontaktpersonen!K27</f>
        <v>0</v>
      </c>
      <c r="W16" s="1" t="str">
        <f>IF(NOT(Kontaktpersonen!C27=""),IF(Kontaktpersonen!S27="Ja","VACCINATED",IF(Kontaktpersonen!S27="Nein","UNVACCINATED","UNKNOWN")),"")</f>
        <v/>
      </c>
    </row>
    <row r="17" spans="1:23" x14ac:dyDescent="0.3">
      <c r="A17" s="2"/>
      <c r="B17" s="2" t="str">
        <f>IF(NOT(Kontaktpersonen!C28=""),"CORONAVIRUS","")</f>
        <v/>
      </c>
      <c r="C17" s="3" t="str">
        <f ca="1">IF(NOT(Kontaktpersonen!C28=""),TODAY(),"")</f>
        <v/>
      </c>
      <c r="D17" s="2" t="str">
        <f>IF(NOT(Kontaktpersonen!C28=""),"Bayern","")</f>
        <v/>
      </c>
      <c r="E17" s="2" t="str">
        <f>IF(NOT(Kontaktpersonen!C28=""),"SK Ingolstadt","")</f>
        <v/>
      </c>
      <c r="F17" s="3">
        <f>Kontaktpersonen!P28</f>
        <v>0</v>
      </c>
      <c r="G17" s="5">
        <f>Kontaktpersonen!D28</f>
        <v>0</v>
      </c>
      <c r="H17" s="5">
        <f>Kontaktpersonen!C28</f>
        <v>0</v>
      </c>
      <c r="I17" s="4" t="str">
        <f>IF(NOT(Kontaktpersonen!C28=""),DAY(Kontaktpersonen!E28),"")</f>
        <v/>
      </c>
      <c r="J17" s="4" t="str">
        <f>IF(NOT(Kontaktpersonen!C28=""),MONTH(Kontaktpersonen!E28),"")</f>
        <v/>
      </c>
      <c r="K17" s="4" t="str">
        <f>IF(NOT(Kontaktpersonen!C28=""),YEAR(Kontaktpersonen!E28),"")</f>
        <v/>
      </c>
      <c r="L17" s="4">
        <f>Kontaktpersonen!L28</f>
        <v>0</v>
      </c>
      <c r="M17" s="4">
        <f>Kontaktpersonen!M28</f>
        <v>0</v>
      </c>
      <c r="N17" s="3">
        <f>Kontaktpersonen!I28</f>
        <v>0</v>
      </c>
      <c r="O17" s="4">
        <f>Kontaktpersonen!H28</f>
        <v>0</v>
      </c>
      <c r="P17" s="5">
        <f>Kontaktpersonen!F28</f>
        <v>0</v>
      </c>
      <c r="Q17" s="4">
        <f>Kontaktpersonen!G28</f>
        <v>0</v>
      </c>
      <c r="S17" s="1" t="str">
        <f>IF(NOT(Kontaktpersonen!C28=""),_xlfn.CONCAT("Tätigkeit: ",Kontaktpersonen!N28,", Bemerkung: ",Kontaktpersonen!O28,"; Abstand: ",Kontaktpersonen!Q28,"; Maske: ",Kontaktpersonen!R28,"; Symptomatisch: ",Kontaktpersonen!T28,"; Genesen: ",Kontaktpersonen!U28,""),"")</f>
        <v/>
      </c>
      <c r="U17" s="1">
        <f>Kontaktpersonen!J28</f>
        <v>0</v>
      </c>
      <c r="V17" s="35">
        <f>Kontaktpersonen!K28</f>
        <v>0</v>
      </c>
      <c r="W17" s="1" t="str">
        <f>IF(NOT(Kontaktpersonen!C28=""),IF(Kontaktpersonen!S28="Ja","VACCINATED",IF(Kontaktpersonen!S28="Nein","UNVACCINATED","UNKNOWN")),"")</f>
        <v/>
      </c>
    </row>
    <row r="18" spans="1:23" x14ac:dyDescent="0.3">
      <c r="A18" s="2"/>
      <c r="B18" s="2" t="str">
        <f>IF(NOT(Kontaktpersonen!C29=""),"CORONAVIRUS","")</f>
        <v/>
      </c>
      <c r="C18" s="3" t="str">
        <f ca="1">IF(NOT(Kontaktpersonen!C29=""),TODAY(),"")</f>
        <v/>
      </c>
      <c r="D18" s="2" t="str">
        <f>IF(NOT(Kontaktpersonen!C29=""),"Bayern","")</f>
        <v/>
      </c>
      <c r="E18" s="2" t="str">
        <f>IF(NOT(Kontaktpersonen!C29=""),"SK Ingolstadt","")</f>
        <v/>
      </c>
      <c r="F18" s="3">
        <f>Kontaktpersonen!P29</f>
        <v>0</v>
      </c>
      <c r="G18" s="5">
        <f>Kontaktpersonen!D29</f>
        <v>0</v>
      </c>
      <c r="H18" s="5">
        <f>Kontaktpersonen!C29</f>
        <v>0</v>
      </c>
      <c r="I18" s="4" t="str">
        <f>IF(NOT(Kontaktpersonen!C29=""),DAY(Kontaktpersonen!E29),"")</f>
        <v/>
      </c>
      <c r="J18" s="4" t="str">
        <f>IF(NOT(Kontaktpersonen!C29=""),MONTH(Kontaktpersonen!E29),"")</f>
        <v/>
      </c>
      <c r="K18" s="4" t="str">
        <f>IF(NOT(Kontaktpersonen!C29=""),YEAR(Kontaktpersonen!E29),"")</f>
        <v/>
      </c>
      <c r="L18" s="4">
        <f>Kontaktpersonen!L29</f>
        <v>0</v>
      </c>
      <c r="M18" s="4">
        <f>Kontaktpersonen!M29</f>
        <v>0</v>
      </c>
      <c r="N18" s="3">
        <f>Kontaktpersonen!I29</f>
        <v>0</v>
      </c>
      <c r="O18" s="4">
        <f>Kontaktpersonen!H29</f>
        <v>0</v>
      </c>
      <c r="P18" s="5">
        <f>Kontaktpersonen!F29</f>
        <v>0</v>
      </c>
      <c r="Q18" s="4">
        <f>Kontaktpersonen!G29</f>
        <v>0</v>
      </c>
      <c r="S18" s="1" t="str">
        <f>IF(NOT(Kontaktpersonen!C29=""),_xlfn.CONCAT("Tätigkeit: ",Kontaktpersonen!N29,", Bemerkung: ",Kontaktpersonen!O29,"; Abstand: ",Kontaktpersonen!Q29,"; Maske: ",Kontaktpersonen!R29,"; Symptomatisch: ",Kontaktpersonen!T29,"; Genesen: ",Kontaktpersonen!U29,""),"")</f>
        <v/>
      </c>
      <c r="U18" s="1">
        <f>Kontaktpersonen!J29</f>
        <v>0</v>
      </c>
      <c r="V18" s="35">
        <f>Kontaktpersonen!K29</f>
        <v>0</v>
      </c>
      <c r="W18" s="1" t="str">
        <f>IF(NOT(Kontaktpersonen!C29=""),IF(Kontaktpersonen!S29="Ja","VACCINATED",IF(Kontaktpersonen!S29="Nein","UNVACCINATED","UNKNOWN")),"")</f>
        <v/>
      </c>
    </row>
    <row r="19" spans="1:23" x14ac:dyDescent="0.3">
      <c r="A19" s="2"/>
      <c r="B19" s="2" t="str">
        <f>IF(NOT(Kontaktpersonen!C30=""),"CORONAVIRUS","")</f>
        <v/>
      </c>
      <c r="C19" s="3" t="str">
        <f ca="1">IF(NOT(Kontaktpersonen!C30=""),TODAY(),"")</f>
        <v/>
      </c>
      <c r="D19" s="2" t="str">
        <f>IF(NOT(Kontaktpersonen!C30=""),"Bayern","")</f>
        <v/>
      </c>
      <c r="E19" s="2" t="str">
        <f>IF(NOT(Kontaktpersonen!C30=""),"SK Ingolstadt","")</f>
        <v/>
      </c>
      <c r="F19" s="3">
        <f>Kontaktpersonen!P30</f>
        <v>0</v>
      </c>
      <c r="G19" s="5">
        <f>Kontaktpersonen!D30</f>
        <v>0</v>
      </c>
      <c r="H19" s="5">
        <f>Kontaktpersonen!C30</f>
        <v>0</v>
      </c>
      <c r="I19" s="4" t="str">
        <f>IF(NOT(Kontaktpersonen!C30=""),DAY(Kontaktpersonen!E30),"")</f>
        <v/>
      </c>
      <c r="J19" s="4" t="str">
        <f>IF(NOT(Kontaktpersonen!C30=""),MONTH(Kontaktpersonen!E30),"")</f>
        <v/>
      </c>
      <c r="K19" s="4" t="str">
        <f>IF(NOT(Kontaktpersonen!C30=""),YEAR(Kontaktpersonen!E30),"")</f>
        <v/>
      </c>
      <c r="L19" s="4">
        <f>Kontaktpersonen!L30</f>
        <v>0</v>
      </c>
      <c r="M19" s="4">
        <f>Kontaktpersonen!M30</f>
        <v>0</v>
      </c>
      <c r="N19" s="3">
        <f>Kontaktpersonen!I30</f>
        <v>0</v>
      </c>
      <c r="O19" s="4">
        <f>Kontaktpersonen!H30</f>
        <v>0</v>
      </c>
      <c r="P19" s="5">
        <f>Kontaktpersonen!F30</f>
        <v>0</v>
      </c>
      <c r="Q19" s="4">
        <f>Kontaktpersonen!G30</f>
        <v>0</v>
      </c>
      <c r="S19" s="1" t="str">
        <f>IF(NOT(Kontaktpersonen!C30=""),_xlfn.CONCAT("Tätigkeit: ",Kontaktpersonen!N30,", Bemerkung: ",Kontaktpersonen!O30,"; Abstand: ",Kontaktpersonen!Q30,"; Maske: ",Kontaktpersonen!R30,"; Symptomatisch: ",Kontaktpersonen!T30,"; Genesen: ",Kontaktpersonen!U30,""),"")</f>
        <v/>
      </c>
      <c r="U19" s="1">
        <f>Kontaktpersonen!J30</f>
        <v>0</v>
      </c>
      <c r="V19" s="35">
        <f>Kontaktpersonen!K30</f>
        <v>0</v>
      </c>
      <c r="W19" s="1" t="str">
        <f>IF(NOT(Kontaktpersonen!C30=""),IF(Kontaktpersonen!S30="Ja","VACCINATED",IF(Kontaktpersonen!S30="Nein","UNVACCINATED","UNKNOWN")),"")</f>
        <v/>
      </c>
    </row>
    <row r="20" spans="1:23" x14ac:dyDescent="0.3">
      <c r="A20" s="2"/>
      <c r="B20" s="2" t="str">
        <f>IF(NOT(Kontaktpersonen!C31=""),"CORONAVIRUS","")</f>
        <v/>
      </c>
      <c r="C20" s="3" t="str">
        <f ca="1">IF(NOT(Kontaktpersonen!C31=""),TODAY(),"")</f>
        <v/>
      </c>
      <c r="D20" s="2" t="str">
        <f>IF(NOT(Kontaktpersonen!C31=""),"Bayern","")</f>
        <v/>
      </c>
      <c r="E20" s="2" t="str">
        <f>IF(NOT(Kontaktpersonen!C31=""),"SK Ingolstadt","")</f>
        <v/>
      </c>
      <c r="F20" s="3">
        <f>Kontaktpersonen!P31</f>
        <v>0</v>
      </c>
      <c r="G20" s="5">
        <f>Kontaktpersonen!D31</f>
        <v>0</v>
      </c>
      <c r="H20" s="5">
        <f>Kontaktpersonen!C31</f>
        <v>0</v>
      </c>
      <c r="I20" s="4" t="str">
        <f>IF(NOT(Kontaktpersonen!C31=""),DAY(Kontaktpersonen!E31),"")</f>
        <v/>
      </c>
      <c r="J20" s="4" t="str">
        <f>IF(NOT(Kontaktpersonen!C31=""),MONTH(Kontaktpersonen!E31),"")</f>
        <v/>
      </c>
      <c r="K20" s="4" t="str">
        <f>IF(NOT(Kontaktpersonen!C31=""),YEAR(Kontaktpersonen!E31),"")</f>
        <v/>
      </c>
      <c r="L20" s="4">
        <f>Kontaktpersonen!L31</f>
        <v>0</v>
      </c>
      <c r="M20" s="4">
        <f>Kontaktpersonen!M31</f>
        <v>0</v>
      </c>
      <c r="N20" s="3">
        <f>Kontaktpersonen!I31</f>
        <v>0</v>
      </c>
      <c r="O20" s="4">
        <f>Kontaktpersonen!H31</f>
        <v>0</v>
      </c>
      <c r="P20" s="5">
        <f>Kontaktpersonen!F31</f>
        <v>0</v>
      </c>
      <c r="Q20" s="4">
        <f>Kontaktpersonen!G31</f>
        <v>0</v>
      </c>
      <c r="S20" s="1" t="str">
        <f>IF(NOT(Kontaktpersonen!C31=""),_xlfn.CONCAT("Tätigkeit: ",Kontaktpersonen!N31,", Bemerkung: ",Kontaktpersonen!O31,"; Abstand: ",Kontaktpersonen!Q31,"; Maske: ",Kontaktpersonen!R31,"; Symptomatisch: ",Kontaktpersonen!T31,"; Genesen: ",Kontaktpersonen!U31,""),"")</f>
        <v/>
      </c>
      <c r="U20" s="1">
        <f>Kontaktpersonen!J31</f>
        <v>0</v>
      </c>
      <c r="V20" s="35">
        <f>Kontaktpersonen!K31</f>
        <v>0</v>
      </c>
      <c r="W20" s="1" t="str">
        <f>IF(NOT(Kontaktpersonen!C31=""),IF(Kontaktpersonen!S31="Ja","VACCINATED",IF(Kontaktpersonen!S31="Nein","UNVACCINATED","UNKNOWN")),"")</f>
        <v/>
      </c>
    </row>
    <row r="21" spans="1:23" x14ac:dyDescent="0.3">
      <c r="A21" s="2"/>
      <c r="B21" s="2" t="str">
        <f>IF(NOT(Kontaktpersonen!C32=""),"CORONAVIRUS","")</f>
        <v/>
      </c>
      <c r="C21" s="3" t="str">
        <f ca="1">IF(NOT(Kontaktpersonen!C32=""),TODAY(),"")</f>
        <v/>
      </c>
      <c r="D21" s="2" t="str">
        <f>IF(NOT(Kontaktpersonen!C32=""),"Bayern","")</f>
        <v/>
      </c>
      <c r="E21" s="2" t="str">
        <f>IF(NOT(Kontaktpersonen!C32=""),"SK Ingolstadt","")</f>
        <v/>
      </c>
      <c r="F21" s="3">
        <f>Kontaktpersonen!P32</f>
        <v>0</v>
      </c>
      <c r="G21" s="5">
        <f>Kontaktpersonen!D32</f>
        <v>0</v>
      </c>
      <c r="H21" s="5">
        <f>Kontaktpersonen!C32</f>
        <v>0</v>
      </c>
      <c r="I21" s="4" t="str">
        <f>IF(NOT(Kontaktpersonen!C32=""),DAY(Kontaktpersonen!E32),"")</f>
        <v/>
      </c>
      <c r="J21" s="4" t="str">
        <f>IF(NOT(Kontaktpersonen!C32=""),MONTH(Kontaktpersonen!E32),"")</f>
        <v/>
      </c>
      <c r="K21" s="4" t="str">
        <f>IF(NOT(Kontaktpersonen!C32=""),YEAR(Kontaktpersonen!E32),"")</f>
        <v/>
      </c>
      <c r="L21" s="4">
        <f>Kontaktpersonen!L32</f>
        <v>0</v>
      </c>
      <c r="M21" s="4">
        <f>Kontaktpersonen!M32</f>
        <v>0</v>
      </c>
      <c r="N21" s="3">
        <f>Kontaktpersonen!I32</f>
        <v>0</v>
      </c>
      <c r="O21" s="4">
        <f>Kontaktpersonen!H32</f>
        <v>0</v>
      </c>
      <c r="P21" s="5">
        <f>Kontaktpersonen!F32</f>
        <v>0</v>
      </c>
      <c r="Q21" s="4">
        <f>Kontaktpersonen!G32</f>
        <v>0</v>
      </c>
      <c r="S21" s="1" t="str">
        <f>IF(NOT(Kontaktpersonen!C32=""),_xlfn.CONCAT("Tätigkeit: ",Kontaktpersonen!N32,", Bemerkung: ",Kontaktpersonen!O32,"; Abstand: ",Kontaktpersonen!Q32,"; Maske: ",Kontaktpersonen!R32,"; Symptomatisch: ",Kontaktpersonen!T32,"; Genesen: ",Kontaktpersonen!U32,""),"")</f>
        <v/>
      </c>
      <c r="U21" s="1">
        <f>Kontaktpersonen!J32</f>
        <v>0</v>
      </c>
      <c r="V21" s="35">
        <f>Kontaktpersonen!K32</f>
        <v>0</v>
      </c>
      <c r="W21" s="1" t="str">
        <f>IF(NOT(Kontaktpersonen!C32=""),IF(Kontaktpersonen!S32="Ja","VACCINATED",IF(Kontaktpersonen!S32="Nein","UNVACCINATED","UNKNOWN")),"")</f>
        <v/>
      </c>
    </row>
    <row r="22" spans="1:23" x14ac:dyDescent="0.3">
      <c r="A22" s="2"/>
      <c r="B22" s="2" t="str">
        <f>IF(NOT(Kontaktpersonen!C33=""),"CORONAVIRUS","")</f>
        <v/>
      </c>
      <c r="C22" s="3" t="str">
        <f ca="1">IF(NOT(Kontaktpersonen!C33=""),TODAY(),"")</f>
        <v/>
      </c>
      <c r="D22" s="2" t="str">
        <f>IF(NOT(Kontaktpersonen!C33=""),"Bayern","")</f>
        <v/>
      </c>
      <c r="E22" s="2" t="str">
        <f>IF(NOT(Kontaktpersonen!C33=""),"SK Ingolstadt","")</f>
        <v/>
      </c>
      <c r="F22" s="3">
        <f>Kontaktpersonen!P33</f>
        <v>0</v>
      </c>
      <c r="G22" s="5">
        <f>Kontaktpersonen!D33</f>
        <v>0</v>
      </c>
      <c r="H22" s="5">
        <f>Kontaktpersonen!C33</f>
        <v>0</v>
      </c>
      <c r="I22" s="4" t="str">
        <f>IF(NOT(Kontaktpersonen!C33=""),DAY(Kontaktpersonen!E33),"")</f>
        <v/>
      </c>
      <c r="J22" s="4" t="str">
        <f>IF(NOT(Kontaktpersonen!C33=""),MONTH(Kontaktpersonen!E33),"")</f>
        <v/>
      </c>
      <c r="K22" s="4" t="str">
        <f>IF(NOT(Kontaktpersonen!C33=""),YEAR(Kontaktpersonen!E33),"")</f>
        <v/>
      </c>
      <c r="L22" s="4">
        <f>Kontaktpersonen!L33</f>
        <v>0</v>
      </c>
      <c r="M22" s="4">
        <f>Kontaktpersonen!M33</f>
        <v>0</v>
      </c>
      <c r="N22" s="3">
        <f>Kontaktpersonen!I33</f>
        <v>0</v>
      </c>
      <c r="O22" s="4">
        <f>Kontaktpersonen!H33</f>
        <v>0</v>
      </c>
      <c r="P22" s="5">
        <f>Kontaktpersonen!F33</f>
        <v>0</v>
      </c>
      <c r="Q22" s="4">
        <f>Kontaktpersonen!G33</f>
        <v>0</v>
      </c>
      <c r="S22" s="1" t="str">
        <f>IF(NOT(Kontaktpersonen!C33=""),_xlfn.CONCAT("Tätigkeit: ",Kontaktpersonen!N33,", Bemerkung: ",Kontaktpersonen!O33,"; Abstand: ",Kontaktpersonen!Q33,"; Maske: ",Kontaktpersonen!R33,"; Symptomatisch: ",Kontaktpersonen!T33,"; Genesen: ",Kontaktpersonen!U33,""),"")</f>
        <v/>
      </c>
      <c r="U22" s="1">
        <f>Kontaktpersonen!J33</f>
        <v>0</v>
      </c>
      <c r="V22" s="35">
        <f>Kontaktpersonen!K33</f>
        <v>0</v>
      </c>
      <c r="W22" s="1" t="str">
        <f>IF(NOT(Kontaktpersonen!C33=""),IF(Kontaktpersonen!S33="Ja","VACCINATED",IF(Kontaktpersonen!S33="Nein","UNVACCINATED","UNKNOWN")),"")</f>
        <v/>
      </c>
    </row>
    <row r="23" spans="1:23" x14ac:dyDescent="0.3">
      <c r="A23" s="2"/>
      <c r="B23" s="2" t="str">
        <f>IF(NOT(Kontaktpersonen!C34=""),"CORONAVIRUS","")</f>
        <v/>
      </c>
      <c r="C23" s="3" t="str">
        <f ca="1">IF(NOT(Kontaktpersonen!C34=""),TODAY(),"")</f>
        <v/>
      </c>
      <c r="D23" s="2" t="str">
        <f>IF(NOT(Kontaktpersonen!C34=""),"Bayern","")</f>
        <v/>
      </c>
      <c r="E23" s="2" t="str">
        <f>IF(NOT(Kontaktpersonen!C34=""),"SK Ingolstadt","")</f>
        <v/>
      </c>
      <c r="F23" s="3">
        <f>Kontaktpersonen!P34</f>
        <v>0</v>
      </c>
      <c r="G23" s="5">
        <f>Kontaktpersonen!D34</f>
        <v>0</v>
      </c>
      <c r="H23" s="5">
        <f>Kontaktpersonen!C34</f>
        <v>0</v>
      </c>
      <c r="I23" s="4" t="str">
        <f>IF(NOT(Kontaktpersonen!C34=""),DAY(Kontaktpersonen!E34),"")</f>
        <v/>
      </c>
      <c r="J23" s="4" t="str">
        <f>IF(NOT(Kontaktpersonen!C34=""),MONTH(Kontaktpersonen!E34),"")</f>
        <v/>
      </c>
      <c r="K23" s="4" t="str">
        <f>IF(NOT(Kontaktpersonen!C34=""),YEAR(Kontaktpersonen!E34),"")</f>
        <v/>
      </c>
      <c r="L23" s="4">
        <f>Kontaktpersonen!L34</f>
        <v>0</v>
      </c>
      <c r="M23" s="4">
        <f>Kontaktpersonen!M34</f>
        <v>0</v>
      </c>
      <c r="N23" s="3">
        <f>Kontaktpersonen!I34</f>
        <v>0</v>
      </c>
      <c r="O23" s="4">
        <f>Kontaktpersonen!H34</f>
        <v>0</v>
      </c>
      <c r="P23" s="5">
        <f>Kontaktpersonen!F34</f>
        <v>0</v>
      </c>
      <c r="Q23" s="4">
        <f>Kontaktpersonen!G34</f>
        <v>0</v>
      </c>
      <c r="S23" s="1" t="str">
        <f>IF(NOT(Kontaktpersonen!C34=""),_xlfn.CONCAT("Tätigkeit: ",Kontaktpersonen!N34,", Bemerkung: ",Kontaktpersonen!O34,"; Abstand: ",Kontaktpersonen!Q34,"; Maske: ",Kontaktpersonen!R34,"; Symptomatisch: ",Kontaktpersonen!T34,"; Genesen: ",Kontaktpersonen!U34,""),"")</f>
        <v/>
      </c>
      <c r="U23" s="1">
        <f>Kontaktpersonen!J34</f>
        <v>0</v>
      </c>
      <c r="V23" s="35">
        <f>Kontaktpersonen!K34</f>
        <v>0</v>
      </c>
      <c r="W23" s="1" t="str">
        <f>IF(NOT(Kontaktpersonen!C34=""),IF(Kontaktpersonen!S34="Ja","VACCINATED",IF(Kontaktpersonen!S34="Nein","UNVACCINATED","UNKNOWN")),"")</f>
        <v/>
      </c>
    </row>
    <row r="24" spans="1:23" x14ac:dyDescent="0.3">
      <c r="A24" s="2"/>
      <c r="B24" s="2" t="str">
        <f>IF(NOT(Kontaktpersonen!C35=""),"CORONAVIRUS","")</f>
        <v/>
      </c>
      <c r="C24" s="3" t="str">
        <f ca="1">IF(NOT(Kontaktpersonen!C35=""),TODAY(),"")</f>
        <v/>
      </c>
      <c r="D24" s="2" t="str">
        <f>IF(NOT(Kontaktpersonen!C35=""),"Bayern","")</f>
        <v/>
      </c>
      <c r="E24" s="2" t="str">
        <f>IF(NOT(Kontaktpersonen!C35=""),"SK Ingolstadt","")</f>
        <v/>
      </c>
      <c r="F24" s="3">
        <f>Kontaktpersonen!P35</f>
        <v>0</v>
      </c>
      <c r="G24" s="5">
        <f>Kontaktpersonen!D35</f>
        <v>0</v>
      </c>
      <c r="H24" s="5">
        <f>Kontaktpersonen!C35</f>
        <v>0</v>
      </c>
      <c r="I24" s="4" t="str">
        <f>IF(NOT(Kontaktpersonen!C35=""),DAY(Kontaktpersonen!E35),"")</f>
        <v/>
      </c>
      <c r="J24" s="4" t="str">
        <f>IF(NOT(Kontaktpersonen!C35=""),MONTH(Kontaktpersonen!E35),"")</f>
        <v/>
      </c>
      <c r="K24" s="4" t="str">
        <f>IF(NOT(Kontaktpersonen!C35=""),YEAR(Kontaktpersonen!E35),"")</f>
        <v/>
      </c>
      <c r="L24" s="4">
        <f>Kontaktpersonen!L35</f>
        <v>0</v>
      </c>
      <c r="M24" s="4">
        <f>Kontaktpersonen!M35</f>
        <v>0</v>
      </c>
      <c r="N24" s="3">
        <f>Kontaktpersonen!I35</f>
        <v>0</v>
      </c>
      <c r="O24" s="4">
        <f>Kontaktpersonen!H35</f>
        <v>0</v>
      </c>
      <c r="P24" s="5">
        <f>Kontaktpersonen!F35</f>
        <v>0</v>
      </c>
      <c r="Q24" s="4">
        <f>Kontaktpersonen!G35</f>
        <v>0</v>
      </c>
      <c r="S24" s="1" t="str">
        <f>IF(NOT(Kontaktpersonen!C35=""),_xlfn.CONCAT("Tätigkeit: ",Kontaktpersonen!N35,", Bemerkung: ",Kontaktpersonen!O35,"; Abstand: ",Kontaktpersonen!Q35,"; Maske: ",Kontaktpersonen!R35,"; Symptomatisch: ",Kontaktpersonen!T35,"; Genesen: ",Kontaktpersonen!U35,""),"")</f>
        <v/>
      </c>
      <c r="U24" s="1">
        <f>Kontaktpersonen!J35</f>
        <v>0</v>
      </c>
      <c r="V24" s="35">
        <f>Kontaktpersonen!K35</f>
        <v>0</v>
      </c>
      <c r="W24" s="1" t="str">
        <f>IF(NOT(Kontaktpersonen!C35=""),IF(Kontaktpersonen!S35="Ja","VACCINATED",IF(Kontaktpersonen!S35="Nein","UNVACCINATED","UNKNOWN")),"")</f>
        <v/>
      </c>
    </row>
    <row r="25" spans="1:23" x14ac:dyDescent="0.3">
      <c r="A25" s="2"/>
      <c r="B25" s="2" t="str">
        <f>IF(NOT(Kontaktpersonen!C36=""),"CORONAVIRUS","")</f>
        <v/>
      </c>
      <c r="C25" s="3" t="str">
        <f ca="1">IF(NOT(Kontaktpersonen!C36=""),TODAY(),"")</f>
        <v/>
      </c>
      <c r="D25" s="2" t="str">
        <f>IF(NOT(Kontaktpersonen!C36=""),"Bayern","")</f>
        <v/>
      </c>
      <c r="E25" s="2" t="str">
        <f>IF(NOT(Kontaktpersonen!C36=""),"SK Ingolstadt","")</f>
        <v/>
      </c>
      <c r="F25" s="3">
        <f>Kontaktpersonen!P36</f>
        <v>0</v>
      </c>
      <c r="G25" s="5">
        <f>Kontaktpersonen!D36</f>
        <v>0</v>
      </c>
      <c r="H25" s="5">
        <f>Kontaktpersonen!C36</f>
        <v>0</v>
      </c>
      <c r="I25" s="4" t="str">
        <f>IF(NOT(Kontaktpersonen!C36=""),DAY(Kontaktpersonen!E36),"")</f>
        <v/>
      </c>
      <c r="J25" s="4" t="str">
        <f>IF(NOT(Kontaktpersonen!C36=""),MONTH(Kontaktpersonen!E36),"")</f>
        <v/>
      </c>
      <c r="K25" s="4" t="str">
        <f>IF(NOT(Kontaktpersonen!C36=""),YEAR(Kontaktpersonen!E36),"")</f>
        <v/>
      </c>
      <c r="L25" s="4">
        <f>Kontaktpersonen!L36</f>
        <v>0</v>
      </c>
      <c r="M25" s="4">
        <f>Kontaktpersonen!M36</f>
        <v>0</v>
      </c>
      <c r="N25" s="3">
        <f>Kontaktpersonen!I36</f>
        <v>0</v>
      </c>
      <c r="O25" s="4">
        <f>Kontaktpersonen!H36</f>
        <v>0</v>
      </c>
      <c r="P25" s="5">
        <f>Kontaktpersonen!F36</f>
        <v>0</v>
      </c>
      <c r="Q25" s="4">
        <f>Kontaktpersonen!G36</f>
        <v>0</v>
      </c>
      <c r="S25" s="1" t="str">
        <f>IF(NOT(Kontaktpersonen!C36=""),_xlfn.CONCAT("Tätigkeit: ",Kontaktpersonen!N36,", Bemerkung: ",Kontaktpersonen!O36,"; Abstand: ",Kontaktpersonen!Q36,"; Maske: ",Kontaktpersonen!R36,"; Symptomatisch: ",Kontaktpersonen!T36,"; Genesen: ",Kontaktpersonen!U36,""),"")</f>
        <v/>
      </c>
      <c r="U25" s="1">
        <f>Kontaktpersonen!J36</f>
        <v>0</v>
      </c>
      <c r="V25" s="35">
        <f>Kontaktpersonen!K36</f>
        <v>0</v>
      </c>
      <c r="W25" s="1" t="str">
        <f>IF(NOT(Kontaktpersonen!C36=""),IF(Kontaktpersonen!S36="Ja","VACCINATED",IF(Kontaktpersonen!S36="Nein","UNVACCINATED","UNKNOWN")),"")</f>
        <v/>
      </c>
    </row>
    <row r="26" spans="1:23" x14ac:dyDescent="0.3">
      <c r="A26" s="2"/>
      <c r="B26" s="2" t="str">
        <f>IF(NOT(Kontaktpersonen!C37=""),"CORONAVIRUS","")</f>
        <v/>
      </c>
      <c r="C26" s="3" t="str">
        <f ca="1">IF(NOT(Kontaktpersonen!C37=""),TODAY(),"")</f>
        <v/>
      </c>
      <c r="D26" s="2" t="str">
        <f>IF(NOT(Kontaktpersonen!C37=""),"Bayern","")</f>
        <v/>
      </c>
      <c r="E26" s="2" t="str">
        <f>IF(NOT(Kontaktpersonen!C37=""),"SK Ingolstadt","")</f>
        <v/>
      </c>
      <c r="F26" s="3">
        <f>Kontaktpersonen!P37</f>
        <v>0</v>
      </c>
      <c r="G26" s="5">
        <f>Kontaktpersonen!D37</f>
        <v>0</v>
      </c>
      <c r="H26" s="5">
        <f>Kontaktpersonen!C37</f>
        <v>0</v>
      </c>
      <c r="I26" s="4" t="str">
        <f>IF(NOT(Kontaktpersonen!C37=""),DAY(Kontaktpersonen!E37),"")</f>
        <v/>
      </c>
      <c r="J26" s="4" t="str">
        <f>IF(NOT(Kontaktpersonen!C37=""),MONTH(Kontaktpersonen!E37),"")</f>
        <v/>
      </c>
      <c r="K26" s="4" t="str">
        <f>IF(NOT(Kontaktpersonen!C37=""),YEAR(Kontaktpersonen!E37),"")</f>
        <v/>
      </c>
      <c r="L26" s="4">
        <f>Kontaktpersonen!L37</f>
        <v>0</v>
      </c>
      <c r="M26" s="4">
        <f>Kontaktpersonen!M37</f>
        <v>0</v>
      </c>
      <c r="N26" s="3">
        <f>Kontaktpersonen!I37</f>
        <v>0</v>
      </c>
      <c r="O26" s="4">
        <f>Kontaktpersonen!H37</f>
        <v>0</v>
      </c>
      <c r="P26" s="5">
        <f>Kontaktpersonen!F37</f>
        <v>0</v>
      </c>
      <c r="Q26" s="4">
        <f>Kontaktpersonen!G37</f>
        <v>0</v>
      </c>
      <c r="S26" s="1" t="str">
        <f>IF(NOT(Kontaktpersonen!C37=""),_xlfn.CONCAT("Tätigkeit: ",Kontaktpersonen!N37,", Bemerkung: ",Kontaktpersonen!O37,"; Abstand: ",Kontaktpersonen!Q37,"; Maske: ",Kontaktpersonen!R37,"; Symptomatisch: ",Kontaktpersonen!T37,"; Genesen: ",Kontaktpersonen!U37,""),"")</f>
        <v/>
      </c>
      <c r="U26" s="1">
        <f>Kontaktpersonen!J37</f>
        <v>0</v>
      </c>
      <c r="V26" s="35">
        <f>Kontaktpersonen!K37</f>
        <v>0</v>
      </c>
      <c r="W26" s="1" t="str">
        <f>IF(NOT(Kontaktpersonen!C37=""),IF(Kontaktpersonen!S37="Ja","VACCINATED",IF(Kontaktpersonen!S37="Nein","UNVACCINATED","UNKNOWN")),"")</f>
        <v/>
      </c>
    </row>
    <row r="27" spans="1:23" x14ac:dyDescent="0.3">
      <c r="A27" s="2"/>
      <c r="B27" s="2" t="str">
        <f>IF(NOT(Kontaktpersonen!C38=""),"CORONAVIRUS","")</f>
        <v/>
      </c>
      <c r="C27" s="3" t="str">
        <f ca="1">IF(NOT(Kontaktpersonen!C38=""),TODAY(),"")</f>
        <v/>
      </c>
      <c r="D27" s="2" t="str">
        <f>IF(NOT(Kontaktpersonen!C38=""),"Bayern","")</f>
        <v/>
      </c>
      <c r="E27" s="2" t="str">
        <f>IF(NOT(Kontaktpersonen!C38=""),"SK Ingolstadt","")</f>
        <v/>
      </c>
      <c r="F27" s="3">
        <f>Kontaktpersonen!P38</f>
        <v>0</v>
      </c>
      <c r="G27" s="5">
        <f>Kontaktpersonen!D38</f>
        <v>0</v>
      </c>
      <c r="H27" s="5">
        <f>Kontaktpersonen!C38</f>
        <v>0</v>
      </c>
      <c r="I27" s="4" t="str">
        <f>IF(NOT(Kontaktpersonen!C38=""),DAY(Kontaktpersonen!E38),"")</f>
        <v/>
      </c>
      <c r="J27" s="4" t="str">
        <f>IF(NOT(Kontaktpersonen!C38=""),MONTH(Kontaktpersonen!E38),"")</f>
        <v/>
      </c>
      <c r="K27" s="4" t="str">
        <f>IF(NOT(Kontaktpersonen!C38=""),YEAR(Kontaktpersonen!E38),"")</f>
        <v/>
      </c>
      <c r="L27" s="4">
        <f>Kontaktpersonen!L38</f>
        <v>0</v>
      </c>
      <c r="M27" s="4">
        <f>Kontaktpersonen!M38</f>
        <v>0</v>
      </c>
      <c r="N27" s="3">
        <f>Kontaktpersonen!I38</f>
        <v>0</v>
      </c>
      <c r="O27" s="4">
        <f>Kontaktpersonen!H38</f>
        <v>0</v>
      </c>
      <c r="P27" s="5">
        <f>Kontaktpersonen!F38</f>
        <v>0</v>
      </c>
      <c r="Q27" s="4">
        <f>Kontaktpersonen!G38</f>
        <v>0</v>
      </c>
      <c r="S27" s="1" t="str">
        <f>IF(NOT(Kontaktpersonen!C38=""),_xlfn.CONCAT("Tätigkeit: ",Kontaktpersonen!N38,", Bemerkung: ",Kontaktpersonen!O38,"; Abstand: ",Kontaktpersonen!Q38,"; Maske: ",Kontaktpersonen!R38,"; Symptomatisch: ",Kontaktpersonen!T38,"; Genesen: ",Kontaktpersonen!U38,""),"")</f>
        <v/>
      </c>
      <c r="U27" s="1">
        <f>Kontaktpersonen!J38</f>
        <v>0</v>
      </c>
      <c r="V27" s="35">
        <f>Kontaktpersonen!K38</f>
        <v>0</v>
      </c>
      <c r="W27" s="1" t="str">
        <f>IF(NOT(Kontaktpersonen!C38=""),IF(Kontaktpersonen!S38="Ja","VACCINATED",IF(Kontaktpersonen!S38="Nein","UNVACCINATED","UNKNOWN")),"")</f>
        <v/>
      </c>
    </row>
    <row r="28" spans="1:23" x14ac:dyDescent="0.3">
      <c r="A28" s="2"/>
      <c r="B28" s="2" t="str">
        <f>IF(NOT(Kontaktpersonen!C39=""),"CORONAVIRUS","")</f>
        <v/>
      </c>
      <c r="C28" s="3" t="str">
        <f ca="1">IF(NOT(Kontaktpersonen!C39=""),TODAY(),"")</f>
        <v/>
      </c>
      <c r="D28" s="2" t="str">
        <f>IF(NOT(Kontaktpersonen!C39=""),"Bayern","")</f>
        <v/>
      </c>
      <c r="E28" s="2" t="str">
        <f>IF(NOT(Kontaktpersonen!C39=""),"SK Ingolstadt","")</f>
        <v/>
      </c>
      <c r="F28" s="3">
        <f>Kontaktpersonen!P39</f>
        <v>0</v>
      </c>
      <c r="G28" s="5">
        <f>Kontaktpersonen!D39</f>
        <v>0</v>
      </c>
      <c r="H28" s="5">
        <f>Kontaktpersonen!C39</f>
        <v>0</v>
      </c>
      <c r="I28" s="4" t="str">
        <f>IF(NOT(Kontaktpersonen!C39=""),DAY(Kontaktpersonen!E39),"")</f>
        <v/>
      </c>
      <c r="J28" s="4" t="str">
        <f>IF(NOT(Kontaktpersonen!C39=""),MONTH(Kontaktpersonen!E39),"")</f>
        <v/>
      </c>
      <c r="K28" s="4" t="str">
        <f>IF(NOT(Kontaktpersonen!C39=""),YEAR(Kontaktpersonen!E39),"")</f>
        <v/>
      </c>
      <c r="L28" s="4">
        <f>Kontaktpersonen!L39</f>
        <v>0</v>
      </c>
      <c r="M28" s="4">
        <f>Kontaktpersonen!M39</f>
        <v>0</v>
      </c>
      <c r="N28" s="3">
        <f>Kontaktpersonen!I39</f>
        <v>0</v>
      </c>
      <c r="O28" s="4">
        <f>Kontaktpersonen!H39</f>
        <v>0</v>
      </c>
      <c r="P28" s="5">
        <f>Kontaktpersonen!F39</f>
        <v>0</v>
      </c>
      <c r="Q28" s="4">
        <f>Kontaktpersonen!G39</f>
        <v>0</v>
      </c>
      <c r="S28" s="1" t="str">
        <f>IF(NOT(Kontaktpersonen!C39=""),_xlfn.CONCAT("Tätigkeit: ",Kontaktpersonen!N39,", Bemerkung: ",Kontaktpersonen!O39,"; Abstand: ",Kontaktpersonen!Q39,"; Maske: ",Kontaktpersonen!R39,"; Symptomatisch: ",Kontaktpersonen!T39,"; Genesen: ",Kontaktpersonen!U39,""),"")</f>
        <v/>
      </c>
      <c r="U28" s="1">
        <f>Kontaktpersonen!J39</f>
        <v>0</v>
      </c>
      <c r="V28" s="35">
        <f>Kontaktpersonen!K39</f>
        <v>0</v>
      </c>
      <c r="W28" s="1" t="str">
        <f>IF(NOT(Kontaktpersonen!C39=""),IF(Kontaktpersonen!S39="Ja","VACCINATED",IF(Kontaktpersonen!S39="Nein","UNVACCINATED","UNKNOWN")),"")</f>
        <v/>
      </c>
    </row>
    <row r="29" spans="1:23" x14ac:dyDescent="0.3">
      <c r="A29" s="2"/>
      <c r="B29" s="2" t="str">
        <f>IF(NOT(Kontaktpersonen!C40=""),"CORONAVIRUS","")</f>
        <v/>
      </c>
      <c r="C29" s="3" t="str">
        <f ca="1">IF(NOT(Kontaktpersonen!C40=""),TODAY(),"")</f>
        <v/>
      </c>
      <c r="D29" s="2" t="str">
        <f>IF(NOT(Kontaktpersonen!C40=""),"Bayern","")</f>
        <v/>
      </c>
      <c r="E29" s="2" t="str">
        <f>IF(NOT(Kontaktpersonen!C40=""),"SK Ingolstadt","")</f>
        <v/>
      </c>
      <c r="F29" s="3">
        <f>Kontaktpersonen!P40</f>
        <v>0</v>
      </c>
      <c r="G29" s="5">
        <f>Kontaktpersonen!D40</f>
        <v>0</v>
      </c>
      <c r="H29" s="5">
        <f>Kontaktpersonen!C40</f>
        <v>0</v>
      </c>
      <c r="I29" s="4" t="str">
        <f>IF(NOT(Kontaktpersonen!C40=""),DAY(Kontaktpersonen!E40),"")</f>
        <v/>
      </c>
      <c r="J29" s="4" t="str">
        <f>IF(NOT(Kontaktpersonen!C40=""),MONTH(Kontaktpersonen!E40),"")</f>
        <v/>
      </c>
      <c r="K29" s="4" t="str">
        <f>IF(NOT(Kontaktpersonen!C40=""),YEAR(Kontaktpersonen!E40),"")</f>
        <v/>
      </c>
      <c r="L29" s="4">
        <f>Kontaktpersonen!L40</f>
        <v>0</v>
      </c>
      <c r="M29" s="4">
        <f>Kontaktpersonen!M40</f>
        <v>0</v>
      </c>
      <c r="N29" s="3">
        <f>Kontaktpersonen!I40</f>
        <v>0</v>
      </c>
      <c r="O29" s="4">
        <f>Kontaktpersonen!H40</f>
        <v>0</v>
      </c>
      <c r="P29" s="5">
        <f>Kontaktpersonen!F40</f>
        <v>0</v>
      </c>
      <c r="Q29" s="4">
        <f>Kontaktpersonen!G40</f>
        <v>0</v>
      </c>
      <c r="S29" s="1" t="str">
        <f>IF(NOT(Kontaktpersonen!C40=""),_xlfn.CONCAT("Tätigkeit: ",Kontaktpersonen!N40,", Bemerkung: ",Kontaktpersonen!O40,"; Abstand: ",Kontaktpersonen!Q40,"; Maske: ",Kontaktpersonen!R40,"; Symptomatisch: ",Kontaktpersonen!T40,"; Genesen: ",Kontaktpersonen!U40,""),"")</f>
        <v/>
      </c>
      <c r="U29" s="1">
        <f>Kontaktpersonen!J40</f>
        <v>0</v>
      </c>
      <c r="V29" s="35">
        <f>Kontaktpersonen!K40</f>
        <v>0</v>
      </c>
      <c r="W29" s="1" t="str">
        <f>IF(NOT(Kontaktpersonen!C40=""),IF(Kontaktpersonen!S40="Ja","VACCINATED",IF(Kontaktpersonen!S40="Nein","UNVACCINATED","UNKNOWN")),"")</f>
        <v/>
      </c>
    </row>
    <row r="30" spans="1:23" x14ac:dyDescent="0.3">
      <c r="A30" s="2"/>
      <c r="B30" s="2" t="str">
        <f>IF(NOT(Kontaktpersonen!C41=""),"CORONAVIRUS","")</f>
        <v/>
      </c>
      <c r="C30" s="3" t="str">
        <f ca="1">IF(NOT(Kontaktpersonen!C41=""),TODAY(),"")</f>
        <v/>
      </c>
      <c r="D30" s="2" t="str">
        <f>IF(NOT(Kontaktpersonen!C41=""),"Bayern","")</f>
        <v/>
      </c>
      <c r="E30" s="2" t="str">
        <f>IF(NOT(Kontaktpersonen!C41=""),"SK Ingolstadt","")</f>
        <v/>
      </c>
      <c r="F30" s="3">
        <f>Kontaktpersonen!P41</f>
        <v>0</v>
      </c>
      <c r="G30" s="5">
        <f>Kontaktpersonen!D41</f>
        <v>0</v>
      </c>
      <c r="H30" s="5">
        <f>Kontaktpersonen!C41</f>
        <v>0</v>
      </c>
      <c r="I30" s="4" t="str">
        <f>IF(NOT(Kontaktpersonen!C41=""),DAY(Kontaktpersonen!E41),"")</f>
        <v/>
      </c>
      <c r="J30" s="4" t="str">
        <f>IF(NOT(Kontaktpersonen!C41=""),MONTH(Kontaktpersonen!E41),"")</f>
        <v/>
      </c>
      <c r="K30" s="4" t="str">
        <f>IF(NOT(Kontaktpersonen!C41=""),YEAR(Kontaktpersonen!E41),"")</f>
        <v/>
      </c>
      <c r="L30" s="4">
        <f>Kontaktpersonen!L41</f>
        <v>0</v>
      </c>
      <c r="M30" s="4">
        <f>Kontaktpersonen!M41</f>
        <v>0</v>
      </c>
      <c r="N30" s="3">
        <f>Kontaktpersonen!I41</f>
        <v>0</v>
      </c>
      <c r="O30" s="4">
        <f>Kontaktpersonen!H41</f>
        <v>0</v>
      </c>
      <c r="P30" s="5">
        <f>Kontaktpersonen!F41</f>
        <v>0</v>
      </c>
      <c r="Q30" s="4">
        <f>Kontaktpersonen!G41</f>
        <v>0</v>
      </c>
      <c r="S30" s="1" t="str">
        <f>IF(NOT(Kontaktpersonen!C41=""),_xlfn.CONCAT("Tätigkeit: ",Kontaktpersonen!N41,", Bemerkung: ",Kontaktpersonen!O41,"; Abstand: ",Kontaktpersonen!Q41,"; Maske: ",Kontaktpersonen!R41,"; Symptomatisch: ",Kontaktpersonen!T41,"; Genesen: ",Kontaktpersonen!U41,""),"")</f>
        <v/>
      </c>
      <c r="U30" s="1">
        <f>Kontaktpersonen!J41</f>
        <v>0</v>
      </c>
      <c r="V30" s="35">
        <f>Kontaktpersonen!K41</f>
        <v>0</v>
      </c>
      <c r="W30" s="1" t="str">
        <f>IF(NOT(Kontaktpersonen!C41=""),IF(Kontaktpersonen!S41="Ja","VACCINATED",IF(Kontaktpersonen!S41="Nein","UNVACCINATED","UNKNOWN")),"")</f>
        <v/>
      </c>
    </row>
    <row r="31" spans="1:23" x14ac:dyDescent="0.3">
      <c r="A31" s="2"/>
      <c r="B31" s="2" t="str">
        <f>IF(NOT(Kontaktpersonen!C42=""),"CORONAVIRUS","")</f>
        <v/>
      </c>
      <c r="C31" s="3" t="str">
        <f ca="1">IF(NOT(Kontaktpersonen!C42=""),TODAY(),"")</f>
        <v/>
      </c>
      <c r="D31" s="2" t="str">
        <f>IF(NOT(Kontaktpersonen!C42=""),"Bayern","")</f>
        <v/>
      </c>
      <c r="E31" s="2" t="str">
        <f>IF(NOT(Kontaktpersonen!C42=""),"SK Ingolstadt","")</f>
        <v/>
      </c>
      <c r="F31" s="3">
        <f>Kontaktpersonen!P42</f>
        <v>0</v>
      </c>
      <c r="G31" s="5">
        <f>Kontaktpersonen!D42</f>
        <v>0</v>
      </c>
      <c r="H31" s="5">
        <f>Kontaktpersonen!C42</f>
        <v>0</v>
      </c>
      <c r="I31" s="4" t="str">
        <f>IF(NOT(Kontaktpersonen!C42=""),DAY(Kontaktpersonen!E42),"")</f>
        <v/>
      </c>
      <c r="J31" s="4" t="str">
        <f>IF(NOT(Kontaktpersonen!C42=""),MONTH(Kontaktpersonen!E42),"")</f>
        <v/>
      </c>
      <c r="K31" s="4" t="str">
        <f>IF(NOT(Kontaktpersonen!C42=""),YEAR(Kontaktpersonen!E42),"")</f>
        <v/>
      </c>
      <c r="L31" s="4">
        <f>Kontaktpersonen!L42</f>
        <v>0</v>
      </c>
      <c r="M31" s="4">
        <f>Kontaktpersonen!M42</f>
        <v>0</v>
      </c>
      <c r="N31" s="3">
        <f>Kontaktpersonen!I42</f>
        <v>0</v>
      </c>
      <c r="O31" s="4">
        <f>Kontaktpersonen!H42</f>
        <v>0</v>
      </c>
      <c r="P31" s="5">
        <f>Kontaktpersonen!F42</f>
        <v>0</v>
      </c>
      <c r="Q31" s="4">
        <f>Kontaktpersonen!G42</f>
        <v>0</v>
      </c>
      <c r="S31" s="1" t="str">
        <f>IF(NOT(Kontaktpersonen!C42=""),_xlfn.CONCAT("Tätigkeit: ",Kontaktpersonen!N42,", Bemerkung: ",Kontaktpersonen!O42,"; Abstand: ",Kontaktpersonen!Q42,"; Maske: ",Kontaktpersonen!R42,"; Symptomatisch: ",Kontaktpersonen!T42,"; Genesen: ",Kontaktpersonen!U42,""),"")</f>
        <v/>
      </c>
      <c r="U31" s="1">
        <f>Kontaktpersonen!J42</f>
        <v>0</v>
      </c>
      <c r="V31" s="35">
        <f>Kontaktpersonen!K42</f>
        <v>0</v>
      </c>
      <c r="W31" s="1" t="str">
        <f>IF(NOT(Kontaktpersonen!C42=""),IF(Kontaktpersonen!S42="Ja","VACCINATED",IF(Kontaktpersonen!S42="Nein","UNVACCINATED","UNKNOWN")),"")</f>
        <v/>
      </c>
    </row>
    <row r="32" spans="1:23" x14ac:dyDescent="0.3">
      <c r="A32" s="2"/>
      <c r="B32" s="2" t="str">
        <f>IF(NOT(Kontaktpersonen!C43=""),"CORONAVIRUS","")</f>
        <v/>
      </c>
      <c r="C32" s="3" t="str">
        <f ca="1">IF(NOT(Kontaktpersonen!C43=""),TODAY(),"")</f>
        <v/>
      </c>
      <c r="D32" s="2" t="str">
        <f>IF(NOT(Kontaktpersonen!C43=""),"Bayern","")</f>
        <v/>
      </c>
      <c r="E32" s="2" t="str">
        <f>IF(NOT(Kontaktpersonen!C43=""),"SK Ingolstadt","")</f>
        <v/>
      </c>
      <c r="F32" s="3">
        <f>Kontaktpersonen!P43</f>
        <v>0</v>
      </c>
      <c r="G32" s="5">
        <f>Kontaktpersonen!D43</f>
        <v>0</v>
      </c>
      <c r="H32" s="5">
        <f>Kontaktpersonen!C43</f>
        <v>0</v>
      </c>
      <c r="I32" s="4" t="str">
        <f>IF(NOT(Kontaktpersonen!C43=""),DAY(Kontaktpersonen!E43),"")</f>
        <v/>
      </c>
      <c r="J32" s="4" t="str">
        <f>IF(NOT(Kontaktpersonen!C43=""),MONTH(Kontaktpersonen!E43),"")</f>
        <v/>
      </c>
      <c r="K32" s="4" t="str">
        <f>IF(NOT(Kontaktpersonen!C43=""),YEAR(Kontaktpersonen!E43),"")</f>
        <v/>
      </c>
      <c r="L32" s="4">
        <f>Kontaktpersonen!L43</f>
        <v>0</v>
      </c>
      <c r="M32" s="4">
        <f>Kontaktpersonen!M43</f>
        <v>0</v>
      </c>
      <c r="N32" s="3">
        <f>Kontaktpersonen!I43</f>
        <v>0</v>
      </c>
      <c r="O32" s="4">
        <f>Kontaktpersonen!H43</f>
        <v>0</v>
      </c>
      <c r="P32" s="5">
        <f>Kontaktpersonen!F43</f>
        <v>0</v>
      </c>
      <c r="Q32" s="4">
        <f>Kontaktpersonen!G43</f>
        <v>0</v>
      </c>
      <c r="S32" s="1" t="str">
        <f>IF(NOT(Kontaktpersonen!C43=""),_xlfn.CONCAT("Tätigkeit: ",Kontaktpersonen!N43,", Bemerkung: ",Kontaktpersonen!O43,"; Abstand: ",Kontaktpersonen!Q43,"; Maske: ",Kontaktpersonen!R43,"; Symptomatisch: ",Kontaktpersonen!T43,"; Genesen: ",Kontaktpersonen!U43,""),"")</f>
        <v/>
      </c>
      <c r="U32" s="1">
        <f>Kontaktpersonen!J43</f>
        <v>0</v>
      </c>
      <c r="V32" s="35">
        <f>Kontaktpersonen!K43</f>
        <v>0</v>
      </c>
      <c r="W32" s="1" t="str">
        <f>IF(NOT(Kontaktpersonen!C43=""),IF(Kontaktpersonen!S43="Ja","VACCINATED",IF(Kontaktpersonen!S43="Nein","UNVACCINATED","UNKNOWN")),"")</f>
        <v/>
      </c>
    </row>
    <row r="33" spans="1:23" x14ac:dyDescent="0.3">
      <c r="A33" s="2"/>
      <c r="B33" s="2" t="str">
        <f>IF(NOT(Kontaktpersonen!C44=""),"CORONAVIRUS","")</f>
        <v/>
      </c>
      <c r="C33" s="3" t="str">
        <f ca="1">IF(NOT(Kontaktpersonen!C44=""),TODAY(),"")</f>
        <v/>
      </c>
      <c r="D33" s="2" t="str">
        <f>IF(NOT(Kontaktpersonen!C44=""),"Bayern","")</f>
        <v/>
      </c>
      <c r="E33" s="2" t="str">
        <f>IF(NOT(Kontaktpersonen!C44=""),"SK Ingolstadt","")</f>
        <v/>
      </c>
      <c r="F33" s="3">
        <f>Kontaktpersonen!P44</f>
        <v>0</v>
      </c>
      <c r="G33" s="5">
        <f>Kontaktpersonen!D44</f>
        <v>0</v>
      </c>
      <c r="H33" s="5">
        <f>Kontaktpersonen!C44</f>
        <v>0</v>
      </c>
      <c r="I33" s="4" t="str">
        <f>IF(NOT(Kontaktpersonen!C44=""),DAY(Kontaktpersonen!E44),"")</f>
        <v/>
      </c>
      <c r="J33" s="4" t="str">
        <f>IF(NOT(Kontaktpersonen!C44=""),MONTH(Kontaktpersonen!E44),"")</f>
        <v/>
      </c>
      <c r="K33" s="4" t="str">
        <f>IF(NOT(Kontaktpersonen!C44=""),YEAR(Kontaktpersonen!E44),"")</f>
        <v/>
      </c>
      <c r="L33" s="4">
        <f>Kontaktpersonen!L44</f>
        <v>0</v>
      </c>
      <c r="M33" s="4">
        <f>Kontaktpersonen!M44</f>
        <v>0</v>
      </c>
      <c r="N33" s="3">
        <f>Kontaktpersonen!I44</f>
        <v>0</v>
      </c>
      <c r="O33" s="4">
        <f>Kontaktpersonen!H44</f>
        <v>0</v>
      </c>
      <c r="P33" s="5">
        <f>Kontaktpersonen!F44</f>
        <v>0</v>
      </c>
      <c r="Q33" s="4">
        <f>Kontaktpersonen!G44</f>
        <v>0</v>
      </c>
      <c r="S33" s="1" t="str">
        <f>IF(NOT(Kontaktpersonen!C44=""),_xlfn.CONCAT("Tätigkeit: ",Kontaktpersonen!N44,", Bemerkung: ",Kontaktpersonen!O44,"; Abstand: ",Kontaktpersonen!Q44,"; Maske: ",Kontaktpersonen!R44,"; Symptomatisch: ",Kontaktpersonen!T44,"; Genesen: ",Kontaktpersonen!U44,""),"")</f>
        <v/>
      </c>
      <c r="U33" s="1">
        <f>Kontaktpersonen!J44</f>
        <v>0</v>
      </c>
      <c r="V33" s="35">
        <f>Kontaktpersonen!K44</f>
        <v>0</v>
      </c>
      <c r="W33" s="1" t="str">
        <f>IF(NOT(Kontaktpersonen!C44=""),IF(Kontaktpersonen!S44="Ja","VACCINATED",IF(Kontaktpersonen!S44="Nein","UNVACCINATED","UNKNOWN")),"")</f>
        <v/>
      </c>
    </row>
    <row r="34" spans="1:23" x14ac:dyDescent="0.3">
      <c r="A34" s="2"/>
      <c r="B34" s="2" t="str">
        <f>IF(NOT(Kontaktpersonen!C45=""),"CORONAVIRUS","")</f>
        <v/>
      </c>
      <c r="C34" s="3" t="str">
        <f ca="1">IF(NOT(Kontaktpersonen!C45=""),TODAY(),"")</f>
        <v/>
      </c>
      <c r="D34" s="2" t="str">
        <f>IF(NOT(Kontaktpersonen!C45=""),"Bayern","")</f>
        <v/>
      </c>
      <c r="E34" s="2" t="str">
        <f>IF(NOT(Kontaktpersonen!C45=""),"SK Ingolstadt","")</f>
        <v/>
      </c>
      <c r="F34" s="3">
        <f>Kontaktpersonen!P45</f>
        <v>0</v>
      </c>
      <c r="G34" s="5">
        <f>Kontaktpersonen!D45</f>
        <v>0</v>
      </c>
      <c r="H34" s="5">
        <f>Kontaktpersonen!C45</f>
        <v>0</v>
      </c>
      <c r="I34" s="4" t="str">
        <f>IF(NOT(Kontaktpersonen!C45=""),DAY(Kontaktpersonen!E45),"")</f>
        <v/>
      </c>
      <c r="J34" s="4" t="str">
        <f>IF(NOT(Kontaktpersonen!C45=""),MONTH(Kontaktpersonen!E45),"")</f>
        <v/>
      </c>
      <c r="K34" s="4" t="str">
        <f>IF(NOT(Kontaktpersonen!C45=""),YEAR(Kontaktpersonen!E45),"")</f>
        <v/>
      </c>
      <c r="L34" s="4">
        <f>Kontaktpersonen!L45</f>
        <v>0</v>
      </c>
      <c r="M34" s="4">
        <f>Kontaktpersonen!M45</f>
        <v>0</v>
      </c>
      <c r="N34" s="3">
        <f>Kontaktpersonen!I45</f>
        <v>0</v>
      </c>
      <c r="O34" s="4">
        <f>Kontaktpersonen!H45</f>
        <v>0</v>
      </c>
      <c r="P34" s="5">
        <f>Kontaktpersonen!F45</f>
        <v>0</v>
      </c>
      <c r="Q34" s="4">
        <f>Kontaktpersonen!G45</f>
        <v>0</v>
      </c>
      <c r="S34" s="1" t="str">
        <f>IF(NOT(Kontaktpersonen!C45=""),_xlfn.CONCAT("Tätigkeit: ",Kontaktpersonen!N45,", Bemerkung: ",Kontaktpersonen!O45,"; Abstand: ",Kontaktpersonen!Q45,"; Maske: ",Kontaktpersonen!R45,"; Symptomatisch: ",Kontaktpersonen!T45,"; Genesen: ",Kontaktpersonen!U45,""),"")</f>
        <v/>
      </c>
      <c r="U34" s="1">
        <f>Kontaktpersonen!J45</f>
        <v>0</v>
      </c>
      <c r="V34" s="35">
        <f>Kontaktpersonen!K45</f>
        <v>0</v>
      </c>
      <c r="W34" s="1" t="str">
        <f>IF(NOT(Kontaktpersonen!C45=""),IF(Kontaktpersonen!S45="Ja","VACCINATED",IF(Kontaktpersonen!S45="Nein","UNVACCINATED","UNKNOWN")),"")</f>
        <v/>
      </c>
    </row>
    <row r="35" spans="1:23" x14ac:dyDescent="0.3">
      <c r="A35" s="2"/>
      <c r="B35" s="2" t="str">
        <f>IF(NOT(Kontaktpersonen!C46=""),"CORONAVIRUS","")</f>
        <v/>
      </c>
      <c r="C35" s="3" t="str">
        <f ca="1">IF(NOT(Kontaktpersonen!C46=""),TODAY(),"")</f>
        <v/>
      </c>
      <c r="D35" s="2" t="str">
        <f>IF(NOT(Kontaktpersonen!C46=""),"Bayern","")</f>
        <v/>
      </c>
      <c r="E35" s="2" t="str">
        <f>IF(NOT(Kontaktpersonen!C46=""),"SK Ingolstadt","")</f>
        <v/>
      </c>
      <c r="F35" s="3">
        <f>Kontaktpersonen!P46</f>
        <v>0</v>
      </c>
      <c r="G35" s="5">
        <f>Kontaktpersonen!D46</f>
        <v>0</v>
      </c>
      <c r="H35" s="5">
        <f>Kontaktpersonen!C46</f>
        <v>0</v>
      </c>
      <c r="I35" s="4" t="str">
        <f>IF(NOT(Kontaktpersonen!C46=""),DAY(Kontaktpersonen!E46),"")</f>
        <v/>
      </c>
      <c r="J35" s="4" t="str">
        <f>IF(NOT(Kontaktpersonen!C46=""),MONTH(Kontaktpersonen!E46),"")</f>
        <v/>
      </c>
      <c r="K35" s="4" t="str">
        <f>IF(NOT(Kontaktpersonen!C46=""),YEAR(Kontaktpersonen!E46),"")</f>
        <v/>
      </c>
      <c r="L35" s="4">
        <f>Kontaktpersonen!L46</f>
        <v>0</v>
      </c>
      <c r="M35" s="4">
        <f>Kontaktpersonen!M46</f>
        <v>0</v>
      </c>
      <c r="N35" s="3">
        <f>Kontaktpersonen!I46</f>
        <v>0</v>
      </c>
      <c r="O35" s="4">
        <f>Kontaktpersonen!H46</f>
        <v>0</v>
      </c>
      <c r="P35" s="5">
        <f>Kontaktpersonen!F46</f>
        <v>0</v>
      </c>
      <c r="Q35" s="4">
        <f>Kontaktpersonen!G46</f>
        <v>0</v>
      </c>
      <c r="S35" s="1" t="str">
        <f>IF(NOT(Kontaktpersonen!C46=""),_xlfn.CONCAT("Tätigkeit: ",Kontaktpersonen!N46,", Bemerkung: ",Kontaktpersonen!O46,"; Abstand: ",Kontaktpersonen!Q46,"; Maske: ",Kontaktpersonen!R46,"; Symptomatisch: ",Kontaktpersonen!T46,"; Genesen: ",Kontaktpersonen!U46,""),"")</f>
        <v/>
      </c>
      <c r="U35" s="1">
        <f>Kontaktpersonen!J46</f>
        <v>0</v>
      </c>
      <c r="V35" s="35">
        <f>Kontaktpersonen!K46</f>
        <v>0</v>
      </c>
      <c r="W35" s="1" t="str">
        <f>IF(NOT(Kontaktpersonen!C46=""),IF(Kontaktpersonen!S46="Ja","VACCINATED",IF(Kontaktpersonen!S46="Nein","UNVACCINATED","UNKNOWN")),"")</f>
        <v/>
      </c>
    </row>
    <row r="36" spans="1:23" x14ac:dyDescent="0.3">
      <c r="A36" s="2"/>
      <c r="B36" s="2" t="str">
        <f>IF(NOT(Kontaktpersonen!C47=""),"CORONAVIRUS","")</f>
        <v/>
      </c>
      <c r="C36" s="3" t="str">
        <f ca="1">IF(NOT(Kontaktpersonen!C47=""),TODAY(),"")</f>
        <v/>
      </c>
      <c r="D36" s="2" t="str">
        <f>IF(NOT(Kontaktpersonen!C47=""),"Bayern","")</f>
        <v/>
      </c>
      <c r="E36" s="2" t="str">
        <f>IF(NOT(Kontaktpersonen!C47=""),"SK Ingolstadt","")</f>
        <v/>
      </c>
      <c r="F36" s="3">
        <f>Kontaktpersonen!P47</f>
        <v>0</v>
      </c>
      <c r="G36" s="5">
        <f>Kontaktpersonen!D47</f>
        <v>0</v>
      </c>
      <c r="H36" s="5">
        <f>Kontaktpersonen!C47</f>
        <v>0</v>
      </c>
      <c r="I36" s="4" t="str">
        <f>IF(NOT(Kontaktpersonen!C47=""),DAY(Kontaktpersonen!E47),"")</f>
        <v/>
      </c>
      <c r="J36" s="4" t="str">
        <f>IF(NOT(Kontaktpersonen!C47=""),MONTH(Kontaktpersonen!E47),"")</f>
        <v/>
      </c>
      <c r="K36" s="4" t="str">
        <f>IF(NOT(Kontaktpersonen!C47=""),YEAR(Kontaktpersonen!E47),"")</f>
        <v/>
      </c>
      <c r="L36" s="4">
        <f>Kontaktpersonen!L47</f>
        <v>0</v>
      </c>
      <c r="M36" s="4">
        <f>Kontaktpersonen!M47</f>
        <v>0</v>
      </c>
      <c r="N36" s="3">
        <f>Kontaktpersonen!I47</f>
        <v>0</v>
      </c>
      <c r="O36" s="4">
        <f>Kontaktpersonen!H47</f>
        <v>0</v>
      </c>
      <c r="P36" s="5">
        <f>Kontaktpersonen!F47</f>
        <v>0</v>
      </c>
      <c r="Q36" s="4">
        <f>Kontaktpersonen!G47</f>
        <v>0</v>
      </c>
      <c r="S36" s="1" t="str">
        <f>IF(NOT(Kontaktpersonen!C47=""),_xlfn.CONCAT("Tätigkeit: ",Kontaktpersonen!N47,", Bemerkung: ",Kontaktpersonen!O47,"; Abstand: ",Kontaktpersonen!Q47,"; Maske: ",Kontaktpersonen!R47,"; Symptomatisch: ",Kontaktpersonen!T47,"; Genesen: ",Kontaktpersonen!U47,""),"")</f>
        <v/>
      </c>
      <c r="U36" s="1">
        <f>Kontaktpersonen!J47</f>
        <v>0</v>
      </c>
      <c r="V36" s="35">
        <f>Kontaktpersonen!K47</f>
        <v>0</v>
      </c>
      <c r="W36" s="1" t="str">
        <f>IF(NOT(Kontaktpersonen!C47=""),IF(Kontaktpersonen!S47="Ja","VACCINATED",IF(Kontaktpersonen!S47="Nein","UNVACCINATED","UNKNOWN")),"")</f>
        <v/>
      </c>
    </row>
    <row r="37" spans="1:23" x14ac:dyDescent="0.3">
      <c r="A37" s="2"/>
      <c r="B37" s="2" t="str">
        <f>IF(NOT(Kontaktpersonen!C48=""),"CORONAVIRUS","")</f>
        <v/>
      </c>
      <c r="C37" s="3" t="str">
        <f ca="1">IF(NOT(Kontaktpersonen!C48=""),TODAY(),"")</f>
        <v/>
      </c>
      <c r="D37" s="2" t="str">
        <f>IF(NOT(Kontaktpersonen!C48=""),"Bayern","")</f>
        <v/>
      </c>
      <c r="E37" s="2" t="str">
        <f>IF(NOT(Kontaktpersonen!C48=""),"SK Ingolstadt","")</f>
        <v/>
      </c>
      <c r="F37" s="3">
        <f>Kontaktpersonen!P48</f>
        <v>0</v>
      </c>
      <c r="G37" s="5">
        <f>Kontaktpersonen!D48</f>
        <v>0</v>
      </c>
      <c r="H37" s="5">
        <f>Kontaktpersonen!C48</f>
        <v>0</v>
      </c>
      <c r="I37" s="4" t="str">
        <f>IF(NOT(Kontaktpersonen!C48=""),DAY(Kontaktpersonen!E48),"")</f>
        <v/>
      </c>
      <c r="J37" s="4" t="str">
        <f>IF(NOT(Kontaktpersonen!C48=""),MONTH(Kontaktpersonen!E48),"")</f>
        <v/>
      </c>
      <c r="K37" s="4" t="str">
        <f>IF(NOT(Kontaktpersonen!C48=""),YEAR(Kontaktpersonen!E48),"")</f>
        <v/>
      </c>
      <c r="L37" s="4">
        <f>Kontaktpersonen!L48</f>
        <v>0</v>
      </c>
      <c r="M37" s="4">
        <f>Kontaktpersonen!M48</f>
        <v>0</v>
      </c>
      <c r="N37" s="3">
        <f>Kontaktpersonen!I48</f>
        <v>0</v>
      </c>
      <c r="O37" s="4">
        <f>Kontaktpersonen!H48</f>
        <v>0</v>
      </c>
      <c r="P37" s="5">
        <f>Kontaktpersonen!F48</f>
        <v>0</v>
      </c>
      <c r="Q37" s="4">
        <f>Kontaktpersonen!G48</f>
        <v>0</v>
      </c>
      <c r="S37" s="1" t="str">
        <f>IF(NOT(Kontaktpersonen!C48=""),_xlfn.CONCAT("Tätigkeit: ",Kontaktpersonen!N48,", Bemerkung: ",Kontaktpersonen!O48,"; Abstand: ",Kontaktpersonen!Q48,"; Maske: ",Kontaktpersonen!R48,"; Symptomatisch: ",Kontaktpersonen!T48,"; Genesen: ",Kontaktpersonen!U48,""),"")</f>
        <v/>
      </c>
      <c r="U37" s="1">
        <f>Kontaktpersonen!J48</f>
        <v>0</v>
      </c>
      <c r="V37" s="35">
        <f>Kontaktpersonen!K48</f>
        <v>0</v>
      </c>
      <c r="W37" s="1" t="str">
        <f>IF(NOT(Kontaktpersonen!C48=""),IF(Kontaktpersonen!S48="Ja","VACCINATED",IF(Kontaktpersonen!S48="Nein","UNVACCINATED","UNKNOWN")),"")</f>
        <v/>
      </c>
    </row>
    <row r="38" spans="1:23" x14ac:dyDescent="0.3">
      <c r="A38" s="2"/>
      <c r="B38" s="2" t="str">
        <f>IF(NOT(Kontaktpersonen!C49=""),"CORONAVIRUS","")</f>
        <v/>
      </c>
      <c r="C38" s="3" t="str">
        <f ca="1">IF(NOT(Kontaktpersonen!C49=""),TODAY(),"")</f>
        <v/>
      </c>
      <c r="D38" s="2" t="str">
        <f>IF(NOT(Kontaktpersonen!C49=""),"Bayern","")</f>
        <v/>
      </c>
      <c r="E38" s="2" t="str">
        <f>IF(NOT(Kontaktpersonen!C49=""),"SK Ingolstadt","")</f>
        <v/>
      </c>
      <c r="F38" s="3">
        <f>Kontaktpersonen!P49</f>
        <v>0</v>
      </c>
      <c r="G38" s="5">
        <f>Kontaktpersonen!D49</f>
        <v>0</v>
      </c>
      <c r="H38" s="5">
        <f>Kontaktpersonen!C49</f>
        <v>0</v>
      </c>
      <c r="I38" s="4" t="str">
        <f>IF(NOT(Kontaktpersonen!C49=""),DAY(Kontaktpersonen!E49),"")</f>
        <v/>
      </c>
      <c r="J38" s="4" t="str">
        <f>IF(NOT(Kontaktpersonen!C49=""),MONTH(Kontaktpersonen!E49),"")</f>
        <v/>
      </c>
      <c r="K38" s="4" t="str">
        <f>IF(NOT(Kontaktpersonen!C49=""),YEAR(Kontaktpersonen!E49),"")</f>
        <v/>
      </c>
      <c r="L38" s="4">
        <f>Kontaktpersonen!L49</f>
        <v>0</v>
      </c>
      <c r="M38" s="4">
        <f>Kontaktpersonen!M49</f>
        <v>0</v>
      </c>
      <c r="N38" s="3">
        <f>Kontaktpersonen!I49</f>
        <v>0</v>
      </c>
      <c r="O38" s="4">
        <f>Kontaktpersonen!H49</f>
        <v>0</v>
      </c>
      <c r="P38" s="5">
        <f>Kontaktpersonen!F49</f>
        <v>0</v>
      </c>
      <c r="Q38" s="4">
        <f>Kontaktpersonen!G49</f>
        <v>0</v>
      </c>
      <c r="S38" s="1" t="str">
        <f>IF(NOT(Kontaktpersonen!C49=""),_xlfn.CONCAT("Tätigkeit: ",Kontaktpersonen!N49,", Bemerkung: ",Kontaktpersonen!O49,"; Abstand: ",Kontaktpersonen!Q49,"; Maske: ",Kontaktpersonen!R49,"; Symptomatisch: ",Kontaktpersonen!T49,"; Genesen: ",Kontaktpersonen!U49,""),"")</f>
        <v/>
      </c>
      <c r="U38" s="1">
        <f>Kontaktpersonen!J49</f>
        <v>0</v>
      </c>
      <c r="V38" s="35">
        <f>Kontaktpersonen!K49</f>
        <v>0</v>
      </c>
      <c r="W38" s="1" t="str">
        <f>IF(NOT(Kontaktpersonen!C49=""),IF(Kontaktpersonen!S49="Ja","VACCINATED",IF(Kontaktpersonen!S49="Nein","UNVACCINATED","UNKNOWN")),"")</f>
        <v/>
      </c>
    </row>
    <row r="39" spans="1:23" x14ac:dyDescent="0.3">
      <c r="A39" s="2"/>
      <c r="B39" s="2" t="str">
        <f>IF(NOT(Kontaktpersonen!C50=""),"CORONAVIRUS","")</f>
        <v/>
      </c>
      <c r="C39" s="3" t="str">
        <f ca="1">IF(NOT(Kontaktpersonen!C50=""),TODAY(),"")</f>
        <v/>
      </c>
      <c r="D39" s="2" t="str">
        <f>IF(NOT(Kontaktpersonen!C50=""),"Bayern","")</f>
        <v/>
      </c>
      <c r="E39" s="2" t="str">
        <f>IF(NOT(Kontaktpersonen!C50=""),"SK Ingolstadt","")</f>
        <v/>
      </c>
      <c r="F39" s="3">
        <f>Kontaktpersonen!P50</f>
        <v>0</v>
      </c>
      <c r="G39" s="5">
        <f>Kontaktpersonen!D50</f>
        <v>0</v>
      </c>
      <c r="H39" s="5">
        <f>Kontaktpersonen!C50</f>
        <v>0</v>
      </c>
      <c r="I39" s="4" t="str">
        <f>IF(NOT(Kontaktpersonen!C50=""),DAY(Kontaktpersonen!E50),"")</f>
        <v/>
      </c>
      <c r="J39" s="4" t="str">
        <f>IF(NOT(Kontaktpersonen!C50=""),MONTH(Kontaktpersonen!E50),"")</f>
        <v/>
      </c>
      <c r="K39" s="4" t="str">
        <f>IF(NOT(Kontaktpersonen!C50=""),YEAR(Kontaktpersonen!E50),"")</f>
        <v/>
      </c>
      <c r="L39" s="4">
        <f>Kontaktpersonen!L50</f>
        <v>0</v>
      </c>
      <c r="M39" s="4">
        <f>Kontaktpersonen!M50</f>
        <v>0</v>
      </c>
      <c r="N39" s="3">
        <f>Kontaktpersonen!I50</f>
        <v>0</v>
      </c>
      <c r="O39" s="4">
        <f>Kontaktpersonen!H50</f>
        <v>0</v>
      </c>
      <c r="P39" s="5">
        <f>Kontaktpersonen!F50</f>
        <v>0</v>
      </c>
      <c r="Q39" s="4">
        <f>Kontaktpersonen!G50</f>
        <v>0</v>
      </c>
      <c r="S39" s="1" t="str">
        <f>IF(NOT(Kontaktpersonen!C50=""),_xlfn.CONCAT("Tätigkeit: ",Kontaktpersonen!N50,", Bemerkung: ",Kontaktpersonen!O50,"; Abstand: ",Kontaktpersonen!Q50,"; Maske: ",Kontaktpersonen!R50,"; Symptomatisch: ",Kontaktpersonen!T50,"; Genesen: ",Kontaktpersonen!U50,""),"")</f>
        <v/>
      </c>
      <c r="U39" s="1">
        <f>Kontaktpersonen!J50</f>
        <v>0</v>
      </c>
      <c r="V39" s="35">
        <f>Kontaktpersonen!K50</f>
        <v>0</v>
      </c>
      <c r="W39" s="1" t="str">
        <f>IF(NOT(Kontaktpersonen!C50=""),IF(Kontaktpersonen!S50="Ja","VACCINATED",IF(Kontaktpersonen!S50="Nein","UNVACCINATED","UNKNOWN")),"")</f>
        <v/>
      </c>
    </row>
    <row r="40" spans="1:23" x14ac:dyDescent="0.3">
      <c r="A40" s="2"/>
      <c r="B40" s="2" t="str">
        <f>IF(NOT(Kontaktpersonen!C51=""),"CORONAVIRUS","")</f>
        <v/>
      </c>
      <c r="C40" s="3" t="str">
        <f ca="1">IF(NOT(Kontaktpersonen!C51=""),TODAY(),"")</f>
        <v/>
      </c>
      <c r="D40" s="2" t="str">
        <f>IF(NOT(Kontaktpersonen!C51=""),"Bayern","")</f>
        <v/>
      </c>
      <c r="E40" s="2" t="str">
        <f>IF(NOT(Kontaktpersonen!C51=""),"SK Ingolstadt","")</f>
        <v/>
      </c>
      <c r="F40" s="3">
        <f>Kontaktpersonen!P51</f>
        <v>0</v>
      </c>
      <c r="G40" s="5">
        <f>Kontaktpersonen!D51</f>
        <v>0</v>
      </c>
      <c r="H40" s="5">
        <f>Kontaktpersonen!C51</f>
        <v>0</v>
      </c>
      <c r="I40" s="4" t="str">
        <f>IF(NOT(Kontaktpersonen!C51=""),DAY(Kontaktpersonen!E51),"")</f>
        <v/>
      </c>
      <c r="J40" s="4" t="str">
        <f>IF(NOT(Kontaktpersonen!C51=""),MONTH(Kontaktpersonen!E51),"")</f>
        <v/>
      </c>
      <c r="K40" s="4" t="str">
        <f>IF(NOT(Kontaktpersonen!C51=""),YEAR(Kontaktpersonen!E51),"")</f>
        <v/>
      </c>
      <c r="L40" s="4">
        <f>Kontaktpersonen!L51</f>
        <v>0</v>
      </c>
      <c r="M40" s="4">
        <f>Kontaktpersonen!M51</f>
        <v>0</v>
      </c>
      <c r="N40" s="3">
        <f>Kontaktpersonen!I51</f>
        <v>0</v>
      </c>
      <c r="O40" s="4">
        <f>Kontaktpersonen!H51</f>
        <v>0</v>
      </c>
      <c r="P40" s="5">
        <f>Kontaktpersonen!F51</f>
        <v>0</v>
      </c>
      <c r="Q40" s="4">
        <f>Kontaktpersonen!G51</f>
        <v>0</v>
      </c>
      <c r="S40" s="1" t="str">
        <f>IF(NOT(Kontaktpersonen!C51=""),_xlfn.CONCAT("Tätigkeit: ",Kontaktpersonen!N51,", Bemerkung: ",Kontaktpersonen!O51,"; Abstand: ",Kontaktpersonen!Q51,"; Maske: ",Kontaktpersonen!R51,"; Symptomatisch: ",Kontaktpersonen!T51,"; Genesen: ",Kontaktpersonen!U51,""),"")</f>
        <v/>
      </c>
      <c r="U40" s="1">
        <f>Kontaktpersonen!J51</f>
        <v>0</v>
      </c>
      <c r="V40" s="35">
        <f>Kontaktpersonen!K51</f>
        <v>0</v>
      </c>
      <c r="W40" s="1" t="str">
        <f>IF(NOT(Kontaktpersonen!C51=""),IF(Kontaktpersonen!S51="Ja","VACCINATED",IF(Kontaktpersonen!S51="Nein","UNVACCINATED","UNKNOWN")),"")</f>
        <v/>
      </c>
    </row>
    <row r="41" spans="1:23" x14ac:dyDescent="0.3">
      <c r="A41" s="2"/>
      <c r="B41" s="2" t="str">
        <f>IF(NOT(Kontaktpersonen!C52=""),"CORONAVIRUS","")</f>
        <v/>
      </c>
      <c r="C41" s="3" t="str">
        <f ca="1">IF(NOT(Kontaktpersonen!C52=""),TODAY(),"")</f>
        <v/>
      </c>
      <c r="D41" s="2" t="str">
        <f>IF(NOT(Kontaktpersonen!C52=""),"Bayern","")</f>
        <v/>
      </c>
      <c r="E41" s="2" t="str">
        <f>IF(NOT(Kontaktpersonen!C52=""),"SK Ingolstadt","")</f>
        <v/>
      </c>
      <c r="F41" s="3">
        <f>Kontaktpersonen!P52</f>
        <v>0</v>
      </c>
      <c r="G41" s="5">
        <f>Kontaktpersonen!D52</f>
        <v>0</v>
      </c>
      <c r="H41" s="5">
        <f>Kontaktpersonen!C52</f>
        <v>0</v>
      </c>
      <c r="I41" s="4" t="str">
        <f>IF(NOT(Kontaktpersonen!C52=""),DAY(Kontaktpersonen!E52),"")</f>
        <v/>
      </c>
      <c r="J41" s="4" t="str">
        <f>IF(NOT(Kontaktpersonen!C52=""),MONTH(Kontaktpersonen!E52),"")</f>
        <v/>
      </c>
      <c r="K41" s="4" t="str">
        <f>IF(NOT(Kontaktpersonen!C52=""),YEAR(Kontaktpersonen!E52),"")</f>
        <v/>
      </c>
      <c r="L41" s="4">
        <f>Kontaktpersonen!L52</f>
        <v>0</v>
      </c>
      <c r="M41" s="4">
        <f>Kontaktpersonen!M52</f>
        <v>0</v>
      </c>
      <c r="N41" s="3">
        <f>Kontaktpersonen!I52</f>
        <v>0</v>
      </c>
      <c r="O41" s="4">
        <f>Kontaktpersonen!H52</f>
        <v>0</v>
      </c>
      <c r="P41" s="5">
        <f>Kontaktpersonen!F52</f>
        <v>0</v>
      </c>
      <c r="Q41" s="4">
        <f>Kontaktpersonen!G52</f>
        <v>0</v>
      </c>
      <c r="S41" s="1" t="str">
        <f>IF(NOT(Kontaktpersonen!C52=""),_xlfn.CONCAT("Tätigkeit: ",Kontaktpersonen!N52,", Bemerkung: ",Kontaktpersonen!O52,"; Abstand: ",Kontaktpersonen!Q52,"; Maske: ",Kontaktpersonen!R52,"; Symptomatisch: ",Kontaktpersonen!T52,"; Genesen: ",Kontaktpersonen!U52,""),"")</f>
        <v/>
      </c>
      <c r="U41" s="1">
        <f>Kontaktpersonen!J52</f>
        <v>0</v>
      </c>
      <c r="V41" s="35">
        <f>Kontaktpersonen!K52</f>
        <v>0</v>
      </c>
      <c r="W41" s="1" t="str">
        <f>IF(NOT(Kontaktpersonen!C52=""),IF(Kontaktpersonen!S52="Ja","VACCINATED",IF(Kontaktpersonen!S52="Nein","UNVACCINATED","UNKNOWN")),"")</f>
        <v/>
      </c>
    </row>
    <row r="42" spans="1:23" x14ac:dyDescent="0.3">
      <c r="A42" s="2"/>
      <c r="B42" s="2" t="str">
        <f>IF(NOT(Kontaktpersonen!C53=""),"CORONAVIRUS","")</f>
        <v/>
      </c>
      <c r="C42" s="3" t="str">
        <f ca="1">IF(NOT(Kontaktpersonen!C53=""),TODAY(),"")</f>
        <v/>
      </c>
      <c r="D42" s="2" t="str">
        <f>IF(NOT(Kontaktpersonen!C53=""),"Bayern","")</f>
        <v/>
      </c>
      <c r="E42" s="2" t="str">
        <f>IF(NOT(Kontaktpersonen!C53=""),"SK Ingolstadt","")</f>
        <v/>
      </c>
      <c r="F42" s="3">
        <f>Kontaktpersonen!P53</f>
        <v>0</v>
      </c>
      <c r="G42" s="5">
        <f>Kontaktpersonen!D53</f>
        <v>0</v>
      </c>
      <c r="H42" s="5">
        <f>Kontaktpersonen!C53</f>
        <v>0</v>
      </c>
      <c r="I42" s="4" t="str">
        <f>IF(NOT(Kontaktpersonen!C53=""),DAY(Kontaktpersonen!E53),"")</f>
        <v/>
      </c>
      <c r="J42" s="4" t="str">
        <f>IF(NOT(Kontaktpersonen!C53=""),MONTH(Kontaktpersonen!E53),"")</f>
        <v/>
      </c>
      <c r="K42" s="4" t="str">
        <f>IF(NOT(Kontaktpersonen!C53=""),YEAR(Kontaktpersonen!E53),"")</f>
        <v/>
      </c>
      <c r="L42" s="4">
        <f>Kontaktpersonen!L53</f>
        <v>0</v>
      </c>
      <c r="M42" s="4">
        <f>Kontaktpersonen!M53</f>
        <v>0</v>
      </c>
      <c r="N42" s="3">
        <f>Kontaktpersonen!I53</f>
        <v>0</v>
      </c>
      <c r="O42" s="4">
        <f>Kontaktpersonen!H53</f>
        <v>0</v>
      </c>
      <c r="P42" s="5">
        <f>Kontaktpersonen!F53</f>
        <v>0</v>
      </c>
      <c r="Q42" s="4">
        <f>Kontaktpersonen!G53</f>
        <v>0</v>
      </c>
      <c r="S42" s="1" t="str">
        <f>IF(NOT(Kontaktpersonen!C53=""),_xlfn.CONCAT("Tätigkeit: ",Kontaktpersonen!N53,", Bemerkung: ",Kontaktpersonen!O53,"; Abstand: ",Kontaktpersonen!Q53,"; Maske: ",Kontaktpersonen!R53,"; Symptomatisch: ",Kontaktpersonen!T53,"; Genesen: ",Kontaktpersonen!U53,""),"")</f>
        <v/>
      </c>
      <c r="U42" s="1">
        <f>Kontaktpersonen!J53</f>
        <v>0</v>
      </c>
      <c r="V42" s="35">
        <f>Kontaktpersonen!K53</f>
        <v>0</v>
      </c>
      <c r="W42" s="1" t="str">
        <f>IF(NOT(Kontaktpersonen!C53=""),IF(Kontaktpersonen!S53="Ja","VACCINATED",IF(Kontaktpersonen!S53="Nein","UNVACCINATED","UNKNOWN")),"")</f>
        <v/>
      </c>
    </row>
    <row r="43" spans="1:23" x14ac:dyDescent="0.3">
      <c r="A43" s="2"/>
      <c r="B43" s="2" t="str">
        <f>IF(NOT(Kontaktpersonen!C54=""),"CORONAVIRUS","")</f>
        <v/>
      </c>
      <c r="C43" s="3" t="str">
        <f ca="1">IF(NOT(Kontaktpersonen!C54=""),TODAY(),"")</f>
        <v/>
      </c>
      <c r="D43" s="2" t="str">
        <f>IF(NOT(Kontaktpersonen!C54=""),"Bayern","")</f>
        <v/>
      </c>
      <c r="E43" s="2" t="str">
        <f>IF(NOT(Kontaktpersonen!C54=""),"SK Ingolstadt","")</f>
        <v/>
      </c>
      <c r="F43" s="3">
        <f>Kontaktpersonen!P54</f>
        <v>0</v>
      </c>
      <c r="G43" s="5">
        <f>Kontaktpersonen!D54</f>
        <v>0</v>
      </c>
      <c r="H43" s="5">
        <f>Kontaktpersonen!C54</f>
        <v>0</v>
      </c>
      <c r="I43" s="4" t="str">
        <f>IF(NOT(Kontaktpersonen!C54=""),DAY(Kontaktpersonen!E54),"")</f>
        <v/>
      </c>
      <c r="J43" s="4" t="str">
        <f>IF(NOT(Kontaktpersonen!C54=""),MONTH(Kontaktpersonen!E54),"")</f>
        <v/>
      </c>
      <c r="K43" s="4" t="str">
        <f>IF(NOT(Kontaktpersonen!C54=""),YEAR(Kontaktpersonen!E54),"")</f>
        <v/>
      </c>
      <c r="L43" s="4">
        <f>Kontaktpersonen!L54</f>
        <v>0</v>
      </c>
      <c r="M43" s="4">
        <f>Kontaktpersonen!M54</f>
        <v>0</v>
      </c>
      <c r="N43" s="3">
        <f>Kontaktpersonen!I54</f>
        <v>0</v>
      </c>
      <c r="O43" s="4">
        <f>Kontaktpersonen!H54</f>
        <v>0</v>
      </c>
      <c r="P43" s="5">
        <f>Kontaktpersonen!F54</f>
        <v>0</v>
      </c>
      <c r="Q43" s="4">
        <f>Kontaktpersonen!G54</f>
        <v>0</v>
      </c>
      <c r="S43" s="1" t="str">
        <f>IF(NOT(Kontaktpersonen!C54=""),_xlfn.CONCAT("Tätigkeit: ",Kontaktpersonen!N54,", Bemerkung: ",Kontaktpersonen!O54,"; Abstand: ",Kontaktpersonen!Q54,"; Maske: ",Kontaktpersonen!R54,"; Symptomatisch: ",Kontaktpersonen!T54,"; Genesen: ",Kontaktpersonen!U54,""),"")</f>
        <v/>
      </c>
      <c r="U43" s="1">
        <f>Kontaktpersonen!J54</f>
        <v>0</v>
      </c>
      <c r="V43" s="35">
        <f>Kontaktpersonen!K54</f>
        <v>0</v>
      </c>
      <c r="W43" s="1" t="str">
        <f>IF(NOT(Kontaktpersonen!C54=""),IF(Kontaktpersonen!S54="Ja","VACCINATED",IF(Kontaktpersonen!S54="Nein","UNVACCINATED","UNKNOWN")),"")</f>
        <v/>
      </c>
    </row>
    <row r="44" spans="1:23" x14ac:dyDescent="0.3">
      <c r="A44" s="2"/>
      <c r="B44" s="2" t="str">
        <f>IF(NOT(Kontaktpersonen!C55=""),"CORONAVIRUS","")</f>
        <v/>
      </c>
      <c r="C44" s="3" t="str">
        <f ca="1">IF(NOT(Kontaktpersonen!C55=""),TODAY(),"")</f>
        <v/>
      </c>
      <c r="D44" s="2" t="str">
        <f>IF(NOT(Kontaktpersonen!C55=""),"Bayern","")</f>
        <v/>
      </c>
      <c r="E44" s="2" t="str">
        <f>IF(NOT(Kontaktpersonen!C55=""),"SK Ingolstadt","")</f>
        <v/>
      </c>
      <c r="F44" s="3">
        <f>Kontaktpersonen!P55</f>
        <v>0</v>
      </c>
      <c r="G44" s="5">
        <f>Kontaktpersonen!D55</f>
        <v>0</v>
      </c>
      <c r="H44" s="5">
        <f>Kontaktpersonen!C55</f>
        <v>0</v>
      </c>
      <c r="I44" s="4" t="str">
        <f>IF(NOT(Kontaktpersonen!C55=""),DAY(Kontaktpersonen!E55),"")</f>
        <v/>
      </c>
      <c r="J44" s="4" t="str">
        <f>IF(NOT(Kontaktpersonen!C55=""),MONTH(Kontaktpersonen!E55),"")</f>
        <v/>
      </c>
      <c r="K44" s="4" t="str">
        <f>IF(NOT(Kontaktpersonen!C55=""),YEAR(Kontaktpersonen!E55),"")</f>
        <v/>
      </c>
      <c r="L44" s="4">
        <f>Kontaktpersonen!L55</f>
        <v>0</v>
      </c>
      <c r="M44" s="4">
        <f>Kontaktpersonen!M55</f>
        <v>0</v>
      </c>
      <c r="N44" s="3">
        <f>Kontaktpersonen!I55</f>
        <v>0</v>
      </c>
      <c r="O44" s="4">
        <f>Kontaktpersonen!H55</f>
        <v>0</v>
      </c>
      <c r="P44" s="5">
        <f>Kontaktpersonen!F55</f>
        <v>0</v>
      </c>
      <c r="Q44" s="4">
        <f>Kontaktpersonen!G55</f>
        <v>0</v>
      </c>
      <c r="S44" s="1" t="str">
        <f>IF(NOT(Kontaktpersonen!C55=""),_xlfn.CONCAT("Tätigkeit: ",Kontaktpersonen!N55,", Bemerkung: ",Kontaktpersonen!O55,"; Abstand: ",Kontaktpersonen!Q55,"; Maske: ",Kontaktpersonen!R55,"; Symptomatisch: ",Kontaktpersonen!T55,"; Genesen: ",Kontaktpersonen!U55,""),"")</f>
        <v/>
      </c>
      <c r="U44" s="1">
        <f>Kontaktpersonen!J55</f>
        <v>0</v>
      </c>
      <c r="V44" s="35">
        <f>Kontaktpersonen!K55</f>
        <v>0</v>
      </c>
      <c r="W44" s="1" t="str">
        <f>IF(NOT(Kontaktpersonen!C55=""),IF(Kontaktpersonen!S55="Ja","VACCINATED",IF(Kontaktpersonen!S55="Nein","UNVACCINATED","UNKNOWN")),"")</f>
        <v/>
      </c>
    </row>
    <row r="45" spans="1:23" x14ac:dyDescent="0.3">
      <c r="A45" s="2"/>
      <c r="B45" s="2" t="str">
        <f>IF(NOT(Kontaktpersonen!C56=""),"CORONAVIRUS","")</f>
        <v/>
      </c>
      <c r="C45" s="3" t="str">
        <f ca="1">IF(NOT(Kontaktpersonen!C56=""),TODAY(),"")</f>
        <v/>
      </c>
      <c r="D45" s="2" t="str">
        <f>IF(NOT(Kontaktpersonen!C56=""),"Bayern","")</f>
        <v/>
      </c>
      <c r="E45" s="2" t="str">
        <f>IF(NOT(Kontaktpersonen!C56=""),"SK Ingolstadt","")</f>
        <v/>
      </c>
      <c r="F45" s="3">
        <f>Kontaktpersonen!P56</f>
        <v>0</v>
      </c>
      <c r="G45" s="5">
        <f>Kontaktpersonen!D56</f>
        <v>0</v>
      </c>
      <c r="H45" s="5">
        <f>Kontaktpersonen!C56</f>
        <v>0</v>
      </c>
      <c r="I45" s="4" t="str">
        <f>IF(NOT(Kontaktpersonen!C56=""),DAY(Kontaktpersonen!E56),"")</f>
        <v/>
      </c>
      <c r="J45" s="4" t="str">
        <f>IF(NOT(Kontaktpersonen!C56=""),MONTH(Kontaktpersonen!E56),"")</f>
        <v/>
      </c>
      <c r="K45" s="4" t="str">
        <f>IF(NOT(Kontaktpersonen!C56=""),YEAR(Kontaktpersonen!E56),"")</f>
        <v/>
      </c>
      <c r="L45" s="4">
        <f>Kontaktpersonen!L56</f>
        <v>0</v>
      </c>
      <c r="M45" s="4">
        <f>Kontaktpersonen!M56</f>
        <v>0</v>
      </c>
      <c r="N45" s="3">
        <f>Kontaktpersonen!I56</f>
        <v>0</v>
      </c>
      <c r="O45" s="4">
        <f>Kontaktpersonen!H56</f>
        <v>0</v>
      </c>
      <c r="P45" s="5">
        <f>Kontaktpersonen!F56</f>
        <v>0</v>
      </c>
      <c r="Q45" s="4">
        <f>Kontaktpersonen!G56</f>
        <v>0</v>
      </c>
      <c r="S45" s="1" t="str">
        <f>IF(NOT(Kontaktpersonen!C56=""),_xlfn.CONCAT("Tätigkeit: ",Kontaktpersonen!N56,", Bemerkung: ",Kontaktpersonen!O56,"; Abstand: ",Kontaktpersonen!Q56,"; Maske: ",Kontaktpersonen!R56,"; Symptomatisch: ",Kontaktpersonen!T56,"; Genesen: ",Kontaktpersonen!U56,""),"")</f>
        <v/>
      </c>
      <c r="U45" s="1">
        <f>Kontaktpersonen!J56</f>
        <v>0</v>
      </c>
      <c r="V45" s="35">
        <f>Kontaktpersonen!K56</f>
        <v>0</v>
      </c>
      <c r="W45" s="1" t="str">
        <f>IF(NOT(Kontaktpersonen!C56=""),IF(Kontaktpersonen!S56="Ja","VACCINATED",IF(Kontaktpersonen!S56="Nein","UNVACCINATED","UNKNOWN")),"")</f>
        <v/>
      </c>
    </row>
    <row r="46" spans="1:23" x14ac:dyDescent="0.3">
      <c r="A46" s="2"/>
      <c r="B46" s="2" t="str">
        <f>IF(NOT(Kontaktpersonen!C57=""),"CORONAVIRUS","")</f>
        <v/>
      </c>
      <c r="C46" s="3" t="str">
        <f ca="1">IF(NOT(Kontaktpersonen!C57=""),TODAY(),"")</f>
        <v/>
      </c>
      <c r="D46" s="2" t="str">
        <f>IF(NOT(Kontaktpersonen!C57=""),"Bayern","")</f>
        <v/>
      </c>
      <c r="E46" s="2" t="str">
        <f>IF(NOT(Kontaktpersonen!C57=""),"SK Ingolstadt","")</f>
        <v/>
      </c>
      <c r="F46" s="3">
        <f>Kontaktpersonen!P57</f>
        <v>0</v>
      </c>
      <c r="G46" s="5">
        <f>Kontaktpersonen!D57</f>
        <v>0</v>
      </c>
      <c r="H46" s="5">
        <f>Kontaktpersonen!C57</f>
        <v>0</v>
      </c>
      <c r="I46" s="4" t="str">
        <f>IF(NOT(Kontaktpersonen!C57=""),DAY(Kontaktpersonen!E57),"")</f>
        <v/>
      </c>
      <c r="J46" s="4" t="str">
        <f>IF(NOT(Kontaktpersonen!C57=""),MONTH(Kontaktpersonen!E57),"")</f>
        <v/>
      </c>
      <c r="K46" s="4" t="str">
        <f>IF(NOT(Kontaktpersonen!C57=""),YEAR(Kontaktpersonen!E57),"")</f>
        <v/>
      </c>
      <c r="L46" s="4">
        <f>Kontaktpersonen!L57</f>
        <v>0</v>
      </c>
      <c r="M46" s="4">
        <f>Kontaktpersonen!M57</f>
        <v>0</v>
      </c>
      <c r="N46" s="3">
        <f>Kontaktpersonen!I57</f>
        <v>0</v>
      </c>
      <c r="O46" s="4">
        <f>Kontaktpersonen!H57</f>
        <v>0</v>
      </c>
      <c r="P46" s="5">
        <f>Kontaktpersonen!F57</f>
        <v>0</v>
      </c>
      <c r="Q46" s="4">
        <f>Kontaktpersonen!G57</f>
        <v>0</v>
      </c>
      <c r="S46" s="1" t="str">
        <f>IF(NOT(Kontaktpersonen!C57=""),_xlfn.CONCAT("Tätigkeit: ",Kontaktpersonen!N57,", Bemerkung: ",Kontaktpersonen!O57,"; Abstand: ",Kontaktpersonen!Q57,"; Maske: ",Kontaktpersonen!R57,"; Symptomatisch: ",Kontaktpersonen!T57,"; Genesen: ",Kontaktpersonen!U57,""),"")</f>
        <v/>
      </c>
      <c r="U46" s="1">
        <f>Kontaktpersonen!J57</f>
        <v>0</v>
      </c>
      <c r="V46" s="35">
        <f>Kontaktpersonen!K57</f>
        <v>0</v>
      </c>
      <c r="W46" s="1" t="str">
        <f>IF(NOT(Kontaktpersonen!C57=""),IF(Kontaktpersonen!S57="Ja","VACCINATED",IF(Kontaktpersonen!S57="Nein","UNVACCINATED","UNKNOWN")),"")</f>
        <v/>
      </c>
    </row>
    <row r="47" spans="1:23" x14ac:dyDescent="0.3">
      <c r="A47" s="2"/>
      <c r="B47" s="2" t="str">
        <f>IF(NOT(Kontaktpersonen!C58=""),"CORONAVIRUS","")</f>
        <v/>
      </c>
      <c r="C47" s="3" t="str">
        <f ca="1">IF(NOT(Kontaktpersonen!C58=""),TODAY(),"")</f>
        <v/>
      </c>
      <c r="D47" s="2" t="str">
        <f>IF(NOT(Kontaktpersonen!C58=""),"Bayern","")</f>
        <v/>
      </c>
      <c r="E47" s="2" t="str">
        <f>IF(NOT(Kontaktpersonen!C58=""),"SK Ingolstadt","")</f>
        <v/>
      </c>
      <c r="F47" s="3">
        <f>Kontaktpersonen!P58</f>
        <v>0</v>
      </c>
      <c r="G47" s="5">
        <f>Kontaktpersonen!D58</f>
        <v>0</v>
      </c>
      <c r="H47" s="5">
        <f>Kontaktpersonen!C58</f>
        <v>0</v>
      </c>
      <c r="I47" s="4" t="str">
        <f>IF(NOT(Kontaktpersonen!C58=""),DAY(Kontaktpersonen!E58),"")</f>
        <v/>
      </c>
      <c r="J47" s="4" t="str">
        <f>IF(NOT(Kontaktpersonen!C58=""),MONTH(Kontaktpersonen!E58),"")</f>
        <v/>
      </c>
      <c r="K47" s="4" t="str">
        <f>IF(NOT(Kontaktpersonen!C58=""),YEAR(Kontaktpersonen!E58),"")</f>
        <v/>
      </c>
      <c r="L47" s="4">
        <f>Kontaktpersonen!L58</f>
        <v>0</v>
      </c>
      <c r="M47" s="4">
        <f>Kontaktpersonen!M58</f>
        <v>0</v>
      </c>
      <c r="N47" s="3">
        <f>Kontaktpersonen!I58</f>
        <v>0</v>
      </c>
      <c r="O47" s="4">
        <f>Kontaktpersonen!H58</f>
        <v>0</v>
      </c>
      <c r="P47" s="5">
        <f>Kontaktpersonen!F58</f>
        <v>0</v>
      </c>
      <c r="Q47" s="4">
        <f>Kontaktpersonen!G58</f>
        <v>0</v>
      </c>
      <c r="S47" s="1" t="str">
        <f>IF(NOT(Kontaktpersonen!C58=""),_xlfn.CONCAT("Tätigkeit: ",Kontaktpersonen!N58,", Bemerkung: ",Kontaktpersonen!O58,"; Abstand: ",Kontaktpersonen!Q58,"; Maske: ",Kontaktpersonen!R58,"; Symptomatisch: ",Kontaktpersonen!T58,"; Genesen: ",Kontaktpersonen!U58,""),"")</f>
        <v/>
      </c>
      <c r="U47" s="1">
        <f>Kontaktpersonen!J58</f>
        <v>0</v>
      </c>
      <c r="V47" s="35">
        <f>Kontaktpersonen!K58</f>
        <v>0</v>
      </c>
      <c r="W47" s="1" t="str">
        <f>IF(NOT(Kontaktpersonen!C58=""),IF(Kontaktpersonen!S58="Ja","VACCINATED",IF(Kontaktpersonen!S58="Nein","UNVACCINATED","UNKNOWN")),"")</f>
        <v/>
      </c>
    </row>
    <row r="48" spans="1:23" x14ac:dyDescent="0.3">
      <c r="A48" s="2"/>
      <c r="B48" s="2" t="str">
        <f>IF(NOT(Kontaktpersonen!C59=""),"CORONAVIRUS","")</f>
        <v/>
      </c>
      <c r="C48" s="3" t="str">
        <f ca="1">IF(NOT(Kontaktpersonen!C59=""),TODAY(),"")</f>
        <v/>
      </c>
      <c r="D48" s="2" t="str">
        <f>IF(NOT(Kontaktpersonen!C59=""),"Bayern","")</f>
        <v/>
      </c>
      <c r="E48" s="2" t="str">
        <f>IF(NOT(Kontaktpersonen!C59=""),"SK Ingolstadt","")</f>
        <v/>
      </c>
      <c r="F48" s="3">
        <f>Kontaktpersonen!P59</f>
        <v>0</v>
      </c>
      <c r="G48" s="5">
        <f>Kontaktpersonen!D59</f>
        <v>0</v>
      </c>
      <c r="H48" s="5">
        <f>Kontaktpersonen!C59</f>
        <v>0</v>
      </c>
      <c r="I48" s="4" t="str">
        <f>IF(NOT(Kontaktpersonen!C59=""),DAY(Kontaktpersonen!E59),"")</f>
        <v/>
      </c>
      <c r="J48" s="4" t="str">
        <f>IF(NOT(Kontaktpersonen!C59=""),MONTH(Kontaktpersonen!E59),"")</f>
        <v/>
      </c>
      <c r="K48" s="4" t="str">
        <f>IF(NOT(Kontaktpersonen!C59=""),YEAR(Kontaktpersonen!E59),"")</f>
        <v/>
      </c>
      <c r="L48" s="4">
        <f>Kontaktpersonen!L59</f>
        <v>0</v>
      </c>
      <c r="M48" s="4">
        <f>Kontaktpersonen!M59</f>
        <v>0</v>
      </c>
      <c r="N48" s="3">
        <f>Kontaktpersonen!I59</f>
        <v>0</v>
      </c>
      <c r="O48" s="4">
        <f>Kontaktpersonen!H59</f>
        <v>0</v>
      </c>
      <c r="P48" s="5">
        <f>Kontaktpersonen!F59</f>
        <v>0</v>
      </c>
      <c r="Q48" s="4">
        <f>Kontaktpersonen!G59</f>
        <v>0</v>
      </c>
      <c r="S48" s="1" t="str">
        <f>IF(NOT(Kontaktpersonen!C59=""),_xlfn.CONCAT("Tätigkeit: ",Kontaktpersonen!N59,", Bemerkung: ",Kontaktpersonen!O59,"; Abstand: ",Kontaktpersonen!Q59,"; Maske: ",Kontaktpersonen!R59,"; Symptomatisch: ",Kontaktpersonen!T59,"; Genesen: ",Kontaktpersonen!U59,""),"")</f>
        <v/>
      </c>
      <c r="U48" s="1">
        <f>Kontaktpersonen!J59</f>
        <v>0</v>
      </c>
      <c r="V48" s="35">
        <f>Kontaktpersonen!K59</f>
        <v>0</v>
      </c>
      <c r="W48" s="1" t="str">
        <f>IF(NOT(Kontaktpersonen!C59=""),IF(Kontaktpersonen!S59="Ja","VACCINATED",IF(Kontaktpersonen!S59="Nein","UNVACCINATED","UNKNOWN")),"")</f>
        <v/>
      </c>
    </row>
    <row r="49" spans="1:23" x14ac:dyDescent="0.3">
      <c r="A49" s="2"/>
      <c r="B49" s="2" t="str">
        <f>IF(NOT(Kontaktpersonen!C60=""),"CORONAVIRUS","")</f>
        <v/>
      </c>
      <c r="C49" s="3" t="str">
        <f ca="1">IF(NOT(Kontaktpersonen!C60=""),TODAY(),"")</f>
        <v/>
      </c>
      <c r="D49" s="2" t="str">
        <f>IF(NOT(Kontaktpersonen!C60=""),"Bayern","")</f>
        <v/>
      </c>
      <c r="E49" s="2" t="str">
        <f>IF(NOT(Kontaktpersonen!C60=""),"SK Ingolstadt","")</f>
        <v/>
      </c>
      <c r="F49" s="3">
        <f>Kontaktpersonen!P60</f>
        <v>0</v>
      </c>
      <c r="G49" s="5">
        <f>Kontaktpersonen!D60</f>
        <v>0</v>
      </c>
      <c r="H49" s="5">
        <f>Kontaktpersonen!C60</f>
        <v>0</v>
      </c>
      <c r="I49" s="4" t="str">
        <f>IF(NOT(Kontaktpersonen!C60=""),DAY(Kontaktpersonen!E60),"")</f>
        <v/>
      </c>
      <c r="J49" s="4" t="str">
        <f>IF(NOT(Kontaktpersonen!C60=""),MONTH(Kontaktpersonen!E60),"")</f>
        <v/>
      </c>
      <c r="K49" s="4" t="str">
        <f>IF(NOT(Kontaktpersonen!C60=""),YEAR(Kontaktpersonen!E60),"")</f>
        <v/>
      </c>
      <c r="L49" s="4">
        <f>Kontaktpersonen!L60</f>
        <v>0</v>
      </c>
      <c r="M49" s="4">
        <f>Kontaktpersonen!M60</f>
        <v>0</v>
      </c>
      <c r="N49" s="3">
        <f>Kontaktpersonen!I60</f>
        <v>0</v>
      </c>
      <c r="O49" s="4">
        <f>Kontaktpersonen!H60</f>
        <v>0</v>
      </c>
      <c r="P49" s="5">
        <f>Kontaktpersonen!F60</f>
        <v>0</v>
      </c>
      <c r="Q49" s="4">
        <f>Kontaktpersonen!G60</f>
        <v>0</v>
      </c>
      <c r="S49" s="1" t="str">
        <f>IF(NOT(Kontaktpersonen!C60=""),_xlfn.CONCAT("Tätigkeit: ",Kontaktpersonen!N60,", Bemerkung: ",Kontaktpersonen!O60,"; Abstand: ",Kontaktpersonen!Q60,"; Maske: ",Kontaktpersonen!R60,"; Symptomatisch: ",Kontaktpersonen!T60,"; Genesen: ",Kontaktpersonen!U60,""),"")</f>
        <v/>
      </c>
      <c r="U49" s="1">
        <f>Kontaktpersonen!J60</f>
        <v>0</v>
      </c>
      <c r="V49" s="35">
        <f>Kontaktpersonen!K60</f>
        <v>0</v>
      </c>
      <c r="W49" s="1" t="str">
        <f>IF(NOT(Kontaktpersonen!C60=""),IF(Kontaktpersonen!S60="Ja","VACCINATED",IF(Kontaktpersonen!S60="Nein","UNVACCINATED","UNKNOWN")),"")</f>
        <v/>
      </c>
    </row>
    <row r="50" spans="1:23" x14ac:dyDescent="0.3">
      <c r="A50" s="2"/>
      <c r="B50" s="2" t="str">
        <f>IF(NOT(Kontaktpersonen!C61=""),"CORONAVIRUS","")</f>
        <v/>
      </c>
      <c r="C50" s="3" t="str">
        <f ca="1">IF(NOT(Kontaktpersonen!C61=""),TODAY(),"")</f>
        <v/>
      </c>
      <c r="D50" s="2" t="str">
        <f>IF(NOT(Kontaktpersonen!C61=""),"Bayern","")</f>
        <v/>
      </c>
      <c r="E50" s="2" t="str">
        <f>IF(NOT(Kontaktpersonen!C61=""),"SK Ingolstadt","")</f>
        <v/>
      </c>
      <c r="F50" s="3">
        <f>Kontaktpersonen!P61</f>
        <v>0</v>
      </c>
      <c r="G50" s="5">
        <f>Kontaktpersonen!D61</f>
        <v>0</v>
      </c>
      <c r="H50" s="5">
        <f>Kontaktpersonen!C61</f>
        <v>0</v>
      </c>
      <c r="I50" s="4" t="str">
        <f>IF(NOT(Kontaktpersonen!C61=""),DAY(Kontaktpersonen!E61),"")</f>
        <v/>
      </c>
      <c r="J50" s="4" t="str">
        <f>IF(NOT(Kontaktpersonen!C61=""),MONTH(Kontaktpersonen!E61),"")</f>
        <v/>
      </c>
      <c r="K50" s="4" t="str">
        <f>IF(NOT(Kontaktpersonen!C61=""),YEAR(Kontaktpersonen!E61),"")</f>
        <v/>
      </c>
      <c r="L50" s="4">
        <f>Kontaktpersonen!L61</f>
        <v>0</v>
      </c>
      <c r="M50" s="4">
        <f>Kontaktpersonen!M61</f>
        <v>0</v>
      </c>
      <c r="N50" s="3">
        <f>Kontaktpersonen!I61</f>
        <v>0</v>
      </c>
      <c r="O50" s="4">
        <f>Kontaktpersonen!H61</f>
        <v>0</v>
      </c>
      <c r="P50" s="5">
        <f>Kontaktpersonen!F61</f>
        <v>0</v>
      </c>
      <c r="Q50" s="4">
        <f>Kontaktpersonen!G61</f>
        <v>0</v>
      </c>
      <c r="S50" s="1" t="str">
        <f>IF(NOT(Kontaktpersonen!C61=""),_xlfn.CONCAT("Tätigkeit: ",Kontaktpersonen!N61,", Bemerkung: ",Kontaktpersonen!O61,"; Abstand: ",Kontaktpersonen!Q61,"; Maske: ",Kontaktpersonen!R61,"; Symptomatisch: ",Kontaktpersonen!T61,"; Genesen: ",Kontaktpersonen!U61,""),"")</f>
        <v/>
      </c>
      <c r="U50" s="1">
        <f>Kontaktpersonen!J61</f>
        <v>0</v>
      </c>
      <c r="V50" s="35">
        <f>Kontaktpersonen!K61</f>
        <v>0</v>
      </c>
      <c r="W50" s="1" t="str">
        <f>IF(NOT(Kontaktpersonen!C61=""),IF(Kontaktpersonen!S61="Ja","VACCINATED",IF(Kontaktpersonen!S61="Nein","UNVACCINATED","UNKNOWN")),"")</f>
        <v/>
      </c>
    </row>
    <row r="51" spans="1:23" x14ac:dyDescent="0.3">
      <c r="A51" s="2"/>
      <c r="B51" s="2" t="str">
        <f>IF(NOT(Kontaktpersonen!C62=""),"CORONAVIRUS","")</f>
        <v/>
      </c>
      <c r="C51" s="3" t="str">
        <f ca="1">IF(NOT(Kontaktpersonen!C62=""),TODAY(),"")</f>
        <v/>
      </c>
      <c r="D51" s="2" t="str">
        <f>IF(NOT(Kontaktpersonen!C62=""),"Bayern","")</f>
        <v/>
      </c>
      <c r="E51" s="2" t="str">
        <f>IF(NOT(Kontaktpersonen!C62=""),"SK Ingolstadt","")</f>
        <v/>
      </c>
      <c r="F51" s="3">
        <f>Kontaktpersonen!P62</f>
        <v>0</v>
      </c>
      <c r="G51" s="5">
        <f>Kontaktpersonen!D62</f>
        <v>0</v>
      </c>
      <c r="H51" s="5">
        <f>Kontaktpersonen!C62</f>
        <v>0</v>
      </c>
      <c r="I51" s="4" t="str">
        <f>IF(NOT(Kontaktpersonen!C62=""),DAY(Kontaktpersonen!E62),"")</f>
        <v/>
      </c>
      <c r="J51" s="4" t="str">
        <f>IF(NOT(Kontaktpersonen!C62=""),MONTH(Kontaktpersonen!E62),"")</f>
        <v/>
      </c>
      <c r="K51" s="4" t="str">
        <f>IF(NOT(Kontaktpersonen!C62=""),YEAR(Kontaktpersonen!E62),"")</f>
        <v/>
      </c>
      <c r="L51" s="4">
        <f>Kontaktpersonen!L62</f>
        <v>0</v>
      </c>
      <c r="M51" s="4">
        <f>Kontaktpersonen!M62</f>
        <v>0</v>
      </c>
      <c r="N51" s="3">
        <f>Kontaktpersonen!I62</f>
        <v>0</v>
      </c>
      <c r="O51" s="4">
        <f>Kontaktpersonen!H62</f>
        <v>0</v>
      </c>
      <c r="P51" s="5">
        <f>Kontaktpersonen!F62</f>
        <v>0</v>
      </c>
      <c r="Q51" s="4">
        <f>Kontaktpersonen!G62</f>
        <v>0</v>
      </c>
      <c r="S51" s="1" t="str">
        <f>IF(NOT(Kontaktpersonen!C62=""),_xlfn.CONCAT("Tätigkeit: ",Kontaktpersonen!N62,", Bemerkung: ",Kontaktpersonen!O62,"; Abstand: ",Kontaktpersonen!Q62,"; Maske: ",Kontaktpersonen!R62,"; Symptomatisch: ",Kontaktpersonen!T62,"; Genesen: ",Kontaktpersonen!U62,""),"")</f>
        <v/>
      </c>
      <c r="U51" s="1">
        <f>Kontaktpersonen!J62</f>
        <v>0</v>
      </c>
      <c r="V51" s="35">
        <f>Kontaktpersonen!K62</f>
        <v>0</v>
      </c>
      <c r="W51" s="1" t="str">
        <f>IF(NOT(Kontaktpersonen!C62=""),IF(Kontaktpersonen!S62="Ja","VACCINATED",IF(Kontaktpersonen!S62="Nein","UNVACCINATED","UNKNOWN")),"")</f>
        <v/>
      </c>
    </row>
    <row r="52" spans="1:23" x14ac:dyDescent="0.3">
      <c r="A52" s="2"/>
      <c r="B52" s="2" t="str">
        <f>IF(NOT(Kontaktpersonen!C63=""),"CORONAVIRUS","")</f>
        <v/>
      </c>
      <c r="C52" s="3" t="str">
        <f ca="1">IF(NOT(Kontaktpersonen!C63=""),TODAY(),"")</f>
        <v/>
      </c>
      <c r="D52" s="2" t="str">
        <f>IF(NOT(Kontaktpersonen!C63=""),"Bayern","")</f>
        <v/>
      </c>
      <c r="E52" s="2" t="str">
        <f>IF(NOT(Kontaktpersonen!C63=""),"SK Ingolstadt","")</f>
        <v/>
      </c>
      <c r="F52" s="3">
        <f>Kontaktpersonen!P63</f>
        <v>0</v>
      </c>
      <c r="G52" s="5">
        <f>Kontaktpersonen!D63</f>
        <v>0</v>
      </c>
      <c r="H52" s="5">
        <f>Kontaktpersonen!C63</f>
        <v>0</v>
      </c>
      <c r="I52" s="4" t="str">
        <f>IF(NOT(Kontaktpersonen!C63=""),DAY(Kontaktpersonen!E63),"")</f>
        <v/>
      </c>
      <c r="J52" s="4" t="str">
        <f>IF(NOT(Kontaktpersonen!C63=""),MONTH(Kontaktpersonen!E63),"")</f>
        <v/>
      </c>
      <c r="K52" s="4" t="str">
        <f>IF(NOT(Kontaktpersonen!C63=""),YEAR(Kontaktpersonen!E63),"")</f>
        <v/>
      </c>
      <c r="L52" s="4">
        <f>Kontaktpersonen!L63</f>
        <v>0</v>
      </c>
      <c r="M52" s="4">
        <f>Kontaktpersonen!M63</f>
        <v>0</v>
      </c>
      <c r="N52" s="3">
        <f>Kontaktpersonen!I63</f>
        <v>0</v>
      </c>
      <c r="O52" s="4">
        <f>Kontaktpersonen!H63</f>
        <v>0</v>
      </c>
      <c r="P52" s="5">
        <f>Kontaktpersonen!F63</f>
        <v>0</v>
      </c>
      <c r="Q52" s="4">
        <f>Kontaktpersonen!G63</f>
        <v>0</v>
      </c>
      <c r="S52" s="1" t="str">
        <f>IF(NOT(Kontaktpersonen!C63=""),_xlfn.CONCAT("Tätigkeit: ",Kontaktpersonen!N63,", Bemerkung: ",Kontaktpersonen!O63,"; Abstand: ",Kontaktpersonen!Q63,"; Maske: ",Kontaktpersonen!R63,"; Symptomatisch: ",Kontaktpersonen!T63,"; Genesen: ",Kontaktpersonen!U63,""),"")</f>
        <v/>
      </c>
      <c r="U52" s="1">
        <f>Kontaktpersonen!J63</f>
        <v>0</v>
      </c>
      <c r="V52" s="35">
        <f>Kontaktpersonen!K63</f>
        <v>0</v>
      </c>
      <c r="W52" s="1" t="str">
        <f>IF(NOT(Kontaktpersonen!C63=""),IF(Kontaktpersonen!S63="Ja","VACCINATED",IF(Kontaktpersonen!S63="Nein","UNVACCINATED","UNKNOWN")),"")</f>
        <v/>
      </c>
    </row>
    <row r="53" spans="1:23" x14ac:dyDescent="0.3">
      <c r="A53" s="2"/>
      <c r="B53" s="2" t="str">
        <f>IF(NOT(Kontaktpersonen!C64=""),"CORONAVIRUS","")</f>
        <v/>
      </c>
      <c r="C53" s="3" t="str">
        <f ca="1">IF(NOT(Kontaktpersonen!C64=""),TODAY(),"")</f>
        <v/>
      </c>
      <c r="D53" s="2" t="str">
        <f>IF(NOT(Kontaktpersonen!C64=""),"Bayern","")</f>
        <v/>
      </c>
      <c r="E53" s="2" t="str">
        <f>IF(NOT(Kontaktpersonen!C64=""),"SK Ingolstadt","")</f>
        <v/>
      </c>
      <c r="F53" s="3">
        <f>Kontaktpersonen!P64</f>
        <v>0</v>
      </c>
      <c r="G53" s="5">
        <f>Kontaktpersonen!D64</f>
        <v>0</v>
      </c>
      <c r="H53" s="5">
        <f>Kontaktpersonen!C64</f>
        <v>0</v>
      </c>
      <c r="I53" s="4" t="str">
        <f>IF(NOT(Kontaktpersonen!C64=""),DAY(Kontaktpersonen!E64),"")</f>
        <v/>
      </c>
      <c r="J53" s="4" t="str">
        <f>IF(NOT(Kontaktpersonen!C64=""),MONTH(Kontaktpersonen!E64),"")</f>
        <v/>
      </c>
      <c r="K53" s="4" t="str">
        <f>IF(NOT(Kontaktpersonen!C64=""),YEAR(Kontaktpersonen!E64),"")</f>
        <v/>
      </c>
      <c r="L53" s="4">
        <f>Kontaktpersonen!L64</f>
        <v>0</v>
      </c>
      <c r="M53" s="4">
        <f>Kontaktpersonen!M64</f>
        <v>0</v>
      </c>
      <c r="N53" s="3">
        <f>Kontaktpersonen!I64</f>
        <v>0</v>
      </c>
      <c r="O53" s="4">
        <f>Kontaktpersonen!H64</f>
        <v>0</v>
      </c>
      <c r="P53" s="5">
        <f>Kontaktpersonen!F64</f>
        <v>0</v>
      </c>
      <c r="Q53" s="4">
        <f>Kontaktpersonen!G64</f>
        <v>0</v>
      </c>
      <c r="S53" s="1" t="str">
        <f>IF(NOT(Kontaktpersonen!C64=""),_xlfn.CONCAT("Tätigkeit: ",Kontaktpersonen!N64,", Bemerkung: ",Kontaktpersonen!O64,"; Abstand: ",Kontaktpersonen!Q64,"; Maske: ",Kontaktpersonen!R64,"; Symptomatisch: ",Kontaktpersonen!T64,"; Genesen: ",Kontaktpersonen!U64,""),"")</f>
        <v/>
      </c>
      <c r="U53" s="1">
        <f>Kontaktpersonen!J64</f>
        <v>0</v>
      </c>
      <c r="V53" s="35">
        <f>Kontaktpersonen!K64</f>
        <v>0</v>
      </c>
      <c r="W53" s="1" t="str">
        <f>IF(NOT(Kontaktpersonen!C64=""),IF(Kontaktpersonen!S64="Ja","VACCINATED",IF(Kontaktpersonen!S64="Nein","UNVACCINATED","UNKNOWN")),"")</f>
        <v/>
      </c>
    </row>
    <row r="54" spans="1:23" x14ac:dyDescent="0.3">
      <c r="A54" s="2"/>
      <c r="B54" s="2" t="str">
        <f>IF(NOT(Kontaktpersonen!C65=""),"CORONAVIRUS","")</f>
        <v/>
      </c>
      <c r="C54" s="3" t="str">
        <f ca="1">IF(NOT(Kontaktpersonen!C65=""),TODAY(),"")</f>
        <v/>
      </c>
      <c r="D54" s="2" t="str">
        <f>IF(NOT(Kontaktpersonen!C65=""),"Bayern","")</f>
        <v/>
      </c>
      <c r="E54" s="2" t="str">
        <f>IF(NOT(Kontaktpersonen!C65=""),"SK Ingolstadt","")</f>
        <v/>
      </c>
      <c r="F54" s="3">
        <f>Kontaktpersonen!P65</f>
        <v>0</v>
      </c>
      <c r="G54" s="5">
        <f>Kontaktpersonen!D65</f>
        <v>0</v>
      </c>
      <c r="H54" s="5">
        <f>Kontaktpersonen!C65</f>
        <v>0</v>
      </c>
      <c r="I54" s="4" t="str">
        <f>IF(NOT(Kontaktpersonen!C65=""),DAY(Kontaktpersonen!E65),"")</f>
        <v/>
      </c>
      <c r="J54" s="4" t="str">
        <f>IF(NOT(Kontaktpersonen!C65=""),MONTH(Kontaktpersonen!E65),"")</f>
        <v/>
      </c>
      <c r="K54" s="4" t="str">
        <f>IF(NOT(Kontaktpersonen!C65=""),YEAR(Kontaktpersonen!E65),"")</f>
        <v/>
      </c>
      <c r="L54" s="4">
        <f>Kontaktpersonen!L65</f>
        <v>0</v>
      </c>
      <c r="M54" s="4">
        <f>Kontaktpersonen!M65</f>
        <v>0</v>
      </c>
      <c r="N54" s="3">
        <f>Kontaktpersonen!I65</f>
        <v>0</v>
      </c>
      <c r="O54" s="4">
        <f>Kontaktpersonen!H65</f>
        <v>0</v>
      </c>
      <c r="P54" s="5">
        <f>Kontaktpersonen!F65</f>
        <v>0</v>
      </c>
      <c r="Q54" s="4">
        <f>Kontaktpersonen!G65</f>
        <v>0</v>
      </c>
      <c r="S54" s="1" t="str">
        <f>IF(NOT(Kontaktpersonen!C65=""),_xlfn.CONCAT("Tätigkeit: ",Kontaktpersonen!N65,", Bemerkung: ",Kontaktpersonen!O65,"; Abstand: ",Kontaktpersonen!Q65,"; Maske: ",Kontaktpersonen!R65,"; Symptomatisch: ",Kontaktpersonen!T65,"; Genesen: ",Kontaktpersonen!U65,""),"")</f>
        <v/>
      </c>
      <c r="U54" s="1">
        <f>Kontaktpersonen!J65</f>
        <v>0</v>
      </c>
      <c r="V54" s="35">
        <f>Kontaktpersonen!K65</f>
        <v>0</v>
      </c>
      <c r="W54" s="1" t="str">
        <f>IF(NOT(Kontaktpersonen!C65=""),IF(Kontaktpersonen!S65="Ja","VACCINATED",IF(Kontaktpersonen!S65="Nein","UNVACCINATED","UNKNOWN")),"")</f>
        <v/>
      </c>
    </row>
    <row r="55" spans="1:23" x14ac:dyDescent="0.3">
      <c r="A55" s="2"/>
      <c r="B55" s="2" t="str">
        <f>IF(NOT(Kontaktpersonen!C66=""),"CORONAVIRUS","")</f>
        <v/>
      </c>
      <c r="C55" s="3" t="str">
        <f ca="1">IF(NOT(Kontaktpersonen!C66=""),TODAY(),"")</f>
        <v/>
      </c>
      <c r="D55" s="2" t="str">
        <f>IF(NOT(Kontaktpersonen!C66=""),"Bayern","")</f>
        <v/>
      </c>
      <c r="E55" s="2" t="str">
        <f>IF(NOT(Kontaktpersonen!C66=""),"SK Ingolstadt","")</f>
        <v/>
      </c>
      <c r="F55" s="3">
        <f>Kontaktpersonen!P66</f>
        <v>0</v>
      </c>
      <c r="G55" s="5">
        <f>Kontaktpersonen!D66</f>
        <v>0</v>
      </c>
      <c r="H55" s="5">
        <f>Kontaktpersonen!C66</f>
        <v>0</v>
      </c>
      <c r="I55" s="4" t="str">
        <f>IF(NOT(Kontaktpersonen!C66=""),DAY(Kontaktpersonen!E66),"")</f>
        <v/>
      </c>
      <c r="J55" s="4" t="str">
        <f>IF(NOT(Kontaktpersonen!C66=""),MONTH(Kontaktpersonen!E66),"")</f>
        <v/>
      </c>
      <c r="K55" s="4" t="str">
        <f>IF(NOT(Kontaktpersonen!C66=""),YEAR(Kontaktpersonen!E66),"")</f>
        <v/>
      </c>
      <c r="L55" s="4">
        <f>Kontaktpersonen!L66</f>
        <v>0</v>
      </c>
      <c r="M55" s="4">
        <f>Kontaktpersonen!M66</f>
        <v>0</v>
      </c>
      <c r="N55" s="3">
        <f>Kontaktpersonen!I66</f>
        <v>0</v>
      </c>
      <c r="O55" s="4">
        <f>Kontaktpersonen!H66</f>
        <v>0</v>
      </c>
      <c r="P55" s="5">
        <f>Kontaktpersonen!F66</f>
        <v>0</v>
      </c>
      <c r="Q55" s="4">
        <f>Kontaktpersonen!G66</f>
        <v>0</v>
      </c>
      <c r="S55" s="1" t="str">
        <f>IF(NOT(Kontaktpersonen!C66=""),_xlfn.CONCAT("Tätigkeit: ",Kontaktpersonen!N66,", Bemerkung: ",Kontaktpersonen!O66,"; Abstand: ",Kontaktpersonen!Q66,"; Maske: ",Kontaktpersonen!R66,"; Symptomatisch: ",Kontaktpersonen!T66,"; Genesen: ",Kontaktpersonen!U66,""),"")</f>
        <v/>
      </c>
      <c r="U55" s="1">
        <f>Kontaktpersonen!J66</f>
        <v>0</v>
      </c>
      <c r="V55" s="35">
        <f>Kontaktpersonen!K66</f>
        <v>0</v>
      </c>
      <c r="W55" s="1" t="str">
        <f>IF(NOT(Kontaktpersonen!C66=""),IF(Kontaktpersonen!S66="Ja","VACCINATED",IF(Kontaktpersonen!S66="Nein","UNVACCINATED","UNKNOWN")),"")</f>
        <v/>
      </c>
    </row>
    <row r="56" spans="1:23" x14ac:dyDescent="0.3">
      <c r="A56" s="2"/>
      <c r="B56" s="2" t="str">
        <f>IF(NOT(Kontaktpersonen!C67=""),"CORONAVIRUS","")</f>
        <v/>
      </c>
      <c r="C56" s="3" t="str">
        <f ca="1">IF(NOT(Kontaktpersonen!C67=""),TODAY(),"")</f>
        <v/>
      </c>
      <c r="D56" s="2" t="str">
        <f>IF(NOT(Kontaktpersonen!C67=""),"Bayern","")</f>
        <v/>
      </c>
      <c r="E56" s="2" t="str">
        <f>IF(NOT(Kontaktpersonen!C67=""),"SK Ingolstadt","")</f>
        <v/>
      </c>
      <c r="F56" s="3">
        <f>Kontaktpersonen!P67</f>
        <v>0</v>
      </c>
      <c r="G56" s="5">
        <f>Kontaktpersonen!D67</f>
        <v>0</v>
      </c>
      <c r="H56" s="5">
        <f>Kontaktpersonen!C67</f>
        <v>0</v>
      </c>
      <c r="I56" s="4" t="str">
        <f>IF(NOT(Kontaktpersonen!C67=""),DAY(Kontaktpersonen!E67),"")</f>
        <v/>
      </c>
      <c r="J56" s="4" t="str">
        <f>IF(NOT(Kontaktpersonen!C67=""),MONTH(Kontaktpersonen!E67),"")</f>
        <v/>
      </c>
      <c r="K56" s="4" t="str">
        <f>IF(NOT(Kontaktpersonen!C67=""),YEAR(Kontaktpersonen!E67),"")</f>
        <v/>
      </c>
      <c r="L56" s="4">
        <f>Kontaktpersonen!L67</f>
        <v>0</v>
      </c>
      <c r="M56" s="4">
        <f>Kontaktpersonen!M67</f>
        <v>0</v>
      </c>
      <c r="N56" s="3">
        <f>Kontaktpersonen!I67</f>
        <v>0</v>
      </c>
      <c r="O56" s="4">
        <f>Kontaktpersonen!H67</f>
        <v>0</v>
      </c>
      <c r="P56" s="5">
        <f>Kontaktpersonen!F67</f>
        <v>0</v>
      </c>
      <c r="Q56" s="4">
        <f>Kontaktpersonen!G67</f>
        <v>0</v>
      </c>
      <c r="S56" s="1" t="str">
        <f>IF(NOT(Kontaktpersonen!C67=""),_xlfn.CONCAT("Tätigkeit: ",Kontaktpersonen!N67,", Bemerkung: ",Kontaktpersonen!O67,"; Abstand: ",Kontaktpersonen!Q67,"; Maske: ",Kontaktpersonen!R67,"; Symptomatisch: ",Kontaktpersonen!T67,"; Genesen: ",Kontaktpersonen!U67,""),"")</f>
        <v/>
      </c>
      <c r="U56" s="1">
        <f>Kontaktpersonen!J67</f>
        <v>0</v>
      </c>
      <c r="V56" s="35">
        <f>Kontaktpersonen!K67</f>
        <v>0</v>
      </c>
      <c r="W56" s="1" t="str">
        <f>IF(NOT(Kontaktpersonen!C67=""),IF(Kontaktpersonen!S67="Ja","VACCINATED",IF(Kontaktpersonen!S67="Nein","UNVACCINATED","UNKNOWN")),"")</f>
        <v/>
      </c>
    </row>
    <row r="57" spans="1:23" x14ac:dyDescent="0.3">
      <c r="A57" s="2"/>
      <c r="B57" s="2" t="str">
        <f>IF(NOT(Kontaktpersonen!C68=""),"CORONAVIRUS","")</f>
        <v/>
      </c>
      <c r="C57" s="3" t="str">
        <f ca="1">IF(NOT(Kontaktpersonen!C68=""),TODAY(),"")</f>
        <v/>
      </c>
      <c r="D57" s="2" t="str">
        <f>IF(NOT(Kontaktpersonen!C68=""),"Bayern","")</f>
        <v/>
      </c>
      <c r="E57" s="2" t="str">
        <f>IF(NOT(Kontaktpersonen!C68=""),"SK Ingolstadt","")</f>
        <v/>
      </c>
      <c r="F57" s="3">
        <f>Kontaktpersonen!P68</f>
        <v>0</v>
      </c>
      <c r="G57" s="5">
        <f>Kontaktpersonen!D68</f>
        <v>0</v>
      </c>
      <c r="H57" s="5">
        <f>Kontaktpersonen!C68</f>
        <v>0</v>
      </c>
      <c r="I57" s="4" t="str">
        <f>IF(NOT(Kontaktpersonen!C68=""),DAY(Kontaktpersonen!E68),"")</f>
        <v/>
      </c>
      <c r="J57" s="4" t="str">
        <f>IF(NOT(Kontaktpersonen!C68=""),MONTH(Kontaktpersonen!E68),"")</f>
        <v/>
      </c>
      <c r="K57" s="4" t="str">
        <f>IF(NOT(Kontaktpersonen!C68=""),YEAR(Kontaktpersonen!E68),"")</f>
        <v/>
      </c>
      <c r="L57" s="4">
        <f>Kontaktpersonen!L68</f>
        <v>0</v>
      </c>
      <c r="M57" s="4">
        <f>Kontaktpersonen!M68</f>
        <v>0</v>
      </c>
      <c r="N57" s="3">
        <f>Kontaktpersonen!I68</f>
        <v>0</v>
      </c>
      <c r="O57" s="4">
        <f>Kontaktpersonen!H68</f>
        <v>0</v>
      </c>
      <c r="P57" s="5">
        <f>Kontaktpersonen!F68</f>
        <v>0</v>
      </c>
      <c r="Q57" s="4">
        <f>Kontaktpersonen!G68</f>
        <v>0</v>
      </c>
      <c r="S57" s="1" t="str">
        <f>IF(NOT(Kontaktpersonen!C68=""),_xlfn.CONCAT("Tätigkeit: ",Kontaktpersonen!N68,", Bemerkung: ",Kontaktpersonen!O68,"; Abstand: ",Kontaktpersonen!Q68,"; Maske: ",Kontaktpersonen!R68,"; Symptomatisch: ",Kontaktpersonen!T68,"; Genesen: ",Kontaktpersonen!U68,""),"")</f>
        <v/>
      </c>
      <c r="U57" s="1">
        <f>Kontaktpersonen!J68</f>
        <v>0</v>
      </c>
      <c r="V57" s="35">
        <f>Kontaktpersonen!K68</f>
        <v>0</v>
      </c>
      <c r="W57" s="1" t="str">
        <f>IF(NOT(Kontaktpersonen!C68=""),IF(Kontaktpersonen!S68="Ja","VACCINATED",IF(Kontaktpersonen!S68="Nein","UNVACCINATED","UNKNOWN")),"")</f>
        <v/>
      </c>
    </row>
    <row r="58" spans="1:23" x14ac:dyDescent="0.3">
      <c r="A58" s="2"/>
      <c r="B58" s="2" t="str">
        <f>IF(NOT(Kontaktpersonen!C69=""),"CORONAVIRUS","")</f>
        <v/>
      </c>
      <c r="C58" s="3" t="str">
        <f ca="1">IF(NOT(Kontaktpersonen!C69=""),TODAY(),"")</f>
        <v/>
      </c>
      <c r="D58" s="2" t="str">
        <f>IF(NOT(Kontaktpersonen!C69=""),"Bayern","")</f>
        <v/>
      </c>
      <c r="E58" s="2" t="str">
        <f>IF(NOT(Kontaktpersonen!C69=""),"SK Ingolstadt","")</f>
        <v/>
      </c>
      <c r="F58" s="3">
        <f>Kontaktpersonen!P69</f>
        <v>0</v>
      </c>
      <c r="G58" s="5">
        <f>Kontaktpersonen!D69</f>
        <v>0</v>
      </c>
      <c r="H58" s="5">
        <f>Kontaktpersonen!C69</f>
        <v>0</v>
      </c>
      <c r="I58" s="4" t="str">
        <f>IF(NOT(Kontaktpersonen!C69=""),DAY(Kontaktpersonen!E69),"")</f>
        <v/>
      </c>
      <c r="J58" s="4" t="str">
        <f>IF(NOT(Kontaktpersonen!C69=""),MONTH(Kontaktpersonen!E69),"")</f>
        <v/>
      </c>
      <c r="K58" s="4" t="str">
        <f>IF(NOT(Kontaktpersonen!C69=""),YEAR(Kontaktpersonen!E69),"")</f>
        <v/>
      </c>
      <c r="L58" s="4">
        <f>Kontaktpersonen!L69</f>
        <v>0</v>
      </c>
      <c r="M58" s="4">
        <f>Kontaktpersonen!M69</f>
        <v>0</v>
      </c>
      <c r="N58" s="3">
        <f>Kontaktpersonen!I69</f>
        <v>0</v>
      </c>
      <c r="O58" s="4">
        <f>Kontaktpersonen!H69</f>
        <v>0</v>
      </c>
      <c r="P58" s="5">
        <f>Kontaktpersonen!F69</f>
        <v>0</v>
      </c>
      <c r="Q58" s="4">
        <f>Kontaktpersonen!G69</f>
        <v>0</v>
      </c>
      <c r="S58" s="1" t="str">
        <f>IF(NOT(Kontaktpersonen!C69=""),_xlfn.CONCAT("Tätigkeit: ",Kontaktpersonen!N69,", Bemerkung: ",Kontaktpersonen!O69,"; Abstand: ",Kontaktpersonen!Q69,"; Maske: ",Kontaktpersonen!R69,"; Symptomatisch: ",Kontaktpersonen!T69,"; Genesen: ",Kontaktpersonen!U69,""),"")</f>
        <v/>
      </c>
      <c r="U58" s="1">
        <f>Kontaktpersonen!J69</f>
        <v>0</v>
      </c>
      <c r="V58" s="35">
        <f>Kontaktpersonen!K69</f>
        <v>0</v>
      </c>
      <c r="W58" s="1" t="str">
        <f>IF(NOT(Kontaktpersonen!C69=""),IF(Kontaktpersonen!S69="Ja","VACCINATED",IF(Kontaktpersonen!S69="Nein","UNVACCINATED","UNKNOWN")),"")</f>
        <v/>
      </c>
    </row>
    <row r="59" spans="1:23" x14ac:dyDescent="0.3">
      <c r="A59" s="2"/>
      <c r="B59" s="2" t="str">
        <f>IF(NOT(Kontaktpersonen!C70=""),"CORONAVIRUS","")</f>
        <v/>
      </c>
      <c r="C59" s="3" t="str">
        <f ca="1">IF(NOT(Kontaktpersonen!C70=""),TODAY(),"")</f>
        <v/>
      </c>
      <c r="D59" s="2" t="str">
        <f>IF(NOT(Kontaktpersonen!C70=""),"Bayern","")</f>
        <v/>
      </c>
      <c r="E59" s="2" t="str">
        <f>IF(NOT(Kontaktpersonen!C70=""),"SK Ingolstadt","")</f>
        <v/>
      </c>
      <c r="F59" s="3">
        <f>Kontaktpersonen!P70</f>
        <v>0</v>
      </c>
      <c r="G59" s="5">
        <f>Kontaktpersonen!D70</f>
        <v>0</v>
      </c>
      <c r="H59" s="5">
        <f>Kontaktpersonen!C70</f>
        <v>0</v>
      </c>
      <c r="I59" s="4" t="str">
        <f>IF(NOT(Kontaktpersonen!C70=""),DAY(Kontaktpersonen!E70),"")</f>
        <v/>
      </c>
      <c r="J59" s="4" t="str">
        <f>IF(NOT(Kontaktpersonen!C70=""),MONTH(Kontaktpersonen!E70),"")</f>
        <v/>
      </c>
      <c r="K59" s="4" t="str">
        <f>IF(NOT(Kontaktpersonen!C70=""),YEAR(Kontaktpersonen!E70),"")</f>
        <v/>
      </c>
      <c r="L59" s="4">
        <f>Kontaktpersonen!L70</f>
        <v>0</v>
      </c>
      <c r="M59" s="4">
        <f>Kontaktpersonen!M70</f>
        <v>0</v>
      </c>
      <c r="N59" s="3">
        <f>Kontaktpersonen!I70</f>
        <v>0</v>
      </c>
      <c r="O59" s="4">
        <f>Kontaktpersonen!H70</f>
        <v>0</v>
      </c>
      <c r="P59" s="5">
        <f>Kontaktpersonen!F70</f>
        <v>0</v>
      </c>
      <c r="Q59" s="4">
        <f>Kontaktpersonen!G70</f>
        <v>0</v>
      </c>
      <c r="S59" s="1" t="str">
        <f>IF(NOT(Kontaktpersonen!C70=""),_xlfn.CONCAT("Tätigkeit: ",Kontaktpersonen!N70,", Bemerkung: ",Kontaktpersonen!O70,"; Abstand: ",Kontaktpersonen!Q70,"; Maske: ",Kontaktpersonen!R70,"; Symptomatisch: ",Kontaktpersonen!T70,"; Genesen: ",Kontaktpersonen!U70,""),"")</f>
        <v/>
      </c>
      <c r="U59" s="1">
        <f>Kontaktpersonen!J70</f>
        <v>0</v>
      </c>
      <c r="V59" s="35">
        <f>Kontaktpersonen!K70</f>
        <v>0</v>
      </c>
      <c r="W59" s="1" t="str">
        <f>IF(NOT(Kontaktpersonen!C70=""),IF(Kontaktpersonen!S70="Ja","VACCINATED",IF(Kontaktpersonen!S70="Nein","UNVACCINATED","UNKNOWN")),"")</f>
        <v/>
      </c>
    </row>
    <row r="60" spans="1:23" x14ac:dyDescent="0.3">
      <c r="A60" s="2"/>
      <c r="B60" s="2" t="str">
        <f>IF(NOT(Kontaktpersonen!C71=""),"CORONAVIRUS","")</f>
        <v/>
      </c>
      <c r="C60" s="3" t="str">
        <f ca="1">IF(NOT(Kontaktpersonen!C71=""),TODAY(),"")</f>
        <v/>
      </c>
      <c r="D60" s="2" t="str">
        <f>IF(NOT(Kontaktpersonen!C71=""),"Bayern","")</f>
        <v/>
      </c>
      <c r="E60" s="2" t="str">
        <f>IF(NOT(Kontaktpersonen!C71=""),"SK Ingolstadt","")</f>
        <v/>
      </c>
      <c r="F60" s="3">
        <f>Kontaktpersonen!P71</f>
        <v>0</v>
      </c>
      <c r="G60" s="5">
        <f>Kontaktpersonen!D71</f>
        <v>0</v>
      </c>
      <c r="H60" s="5">
        <f>Kontaktpersonen!C71</f>
        <v>0</v>
      </c>
      <c r="I60" s="4" t="str">
        <f>IF(NOT(Kontaktpersonen!C71=""),DAY(Kontaktpersonen!E71),"")</f>
        <v/>
      </c>
      <c r="J60" s="4" t="str">
        <f>IF(NOT(Kontaktpersonen!C71=""),MONTH(Kontaktpersonen!E71),"")</f>
        <v/>
      </c>
      <c r="K60" s="4" t="str">
        <f>IF(NOT(Kontaktpersonen!C71=""),YEAR(Kontaktpersonen!E71),"")</f>
        <v/>
      </c>
      <c r="L60" s="4">
        <f>Kontaktpersonen!L71</f>
        <v>0</v>
      </c>
      <c r="M60" s="4">
        <f>Kontaktpersonen!M71</f>
        <v>0</v>
      </c>
      <c r="N60" s="3">
        <f>Kontaktpersonen!I71</f>
        <v>0</v>
      </c>
      <c r="O60" s="4">
        <f>Kontaktpersonen!H71</f>
        <v>0</v>
      </c>
      <c r="P60" s="5">
        <f>Kontaktpersonen!F71</f>
        <v>0</v>
      </c>
      <c r="Q60" s="4">
        <f>Kontaktpersonen!G71</f>
        <v>0</v>
      </c>
      <c r="S60" s="1" t="str">
        <f>IF(NOT(Kontaktpersonen!C71=""),_xlfn.CONCAT("Tätigkeit: ",Kontaktpersonen!N71,", Bemerkung: ",Kontaktpersonen!O71,"; Abstand: ",Kontaktpersonen!Q71,"; Maske: ",Kontaktpersonen!R71,"; Symptomatisch: ",Kontaktpersonen!T71,"; Genesen: ",Kontaktpersonen!U71,""),"")</f>
        <v/>
      </c>
      <c r="U60" s="1">
        <f>Kontaktpersonen!J71</f>
        <v>0</v>
      </c>
      <c r="V60" s="35">
        <f>Kontaktpersonen!K71</f>
        <v>0</v>
      </c>
      <c r="W60" s="1" t="str">
        <f>IF(NOT(Kontaktpersonen!C71=""),IF(Kontaktpersonen!S71="Ja","VACCINATED",IF(Kontaktpersonen!S71="Nein","UNVACCINATED","UNKNOWN")),"")</f>
        <v/>
      </c>
    </row>
    <row r="61" spans="1:23" x14ac:dyDescent="0.3">
      <c r="A61" s="2"/>
      <c r="B61" s="2" t="str">
        <f>IF(NOT(Kontaktpersonen!C72=""),"CORONAVIRUS","")</f>
        <v/>
      </c>
      <c r="C61" s="3" t="str">
        <f ca="1">IF(NOT(Kontaktpersonen!C72=""),TODAY(),"")</f>
        <v/>
      </c>
      <c r="D61" s="2" t="str">
        <f>IF(NOT(Kontaktpersonen!C72=""),"Bayern","")</f>
        <v/>
      </c>
      <c r="E61" s="2" t="str">
        <f>IF(NOT(Kontaktpersonen!C72=""),"SK Ingolstadt","")</f>
        <v/>
      </c>
      <c r="F61" s="3">
        <f>Kontaktpersonen!P72</f>
        <v>0</v>
      </c>
      <c r="G61" s="5">
        <f>Kontaktpersonen!D72</f>
        <v>0</v>
      </c>
      <c r="H61" s="5">
        <f>Kontaktpersonen!C72</f>
        <v>0</v>
      </c>
      <c r="I61" s="4" t="str">
        <f>IF(NOT(Kontaktpersonen!C72=""),DAY(Kontaktpersonen!E72),"")</f>
        <v/>
      </c>
      <c r="J61" s="4" t="str">
        <f>IF(NOT(Kontaktpersonen!C72=""),MONTH(Kontaktpersonen!E72),"")</f>
        <v/>
      </c>
      <c r="K61" s="4" t="str">
        <f>IF(NOT(Kontaktpersonen!C72=""),YEAR(Kontaktpersonen!E72),"")</f>
        <v/>
      </c>
      <c r="L61" s="4">
        <f>Kontaktpersonen!L72</f>
        <v>0</v>
      </c>
      <c r="M61" s="4">
        <f>Kontaktpersonen!M72</f>
        <v>0</v>
      </c>
      <c r="N61" s="3">
        <f>Kontaktpersonen!I72</f>
        <v>0</v>
      </c>
      <c r="O61" s="4">
        <f>Kontaktpersonen!H72</f>
        <v>0</v>
      </c>
      <c r="P61" s="5">
        <f>Kontaktpersonen!F72</f>
        <v>0</v>
      </c>
      <c r="Q61" s="4">
        <f>Kontaktpersonen!G72</f>
        <v>0</v>
      </c>
      <c r="S61" s="1" t="str">
        <f>IF(NOT(Kontaktpersonen!C72=""),_xlfn.CONCAT("Tätigkeit: ",Kontaktpersonen!N72,", Bemerkung: ",Kontaktpersonen!O72,"; Abstand: ",Kontaktpersonen!Q72,"; Maske: ",Kontaktpersonen!R72,"; Symptomatisch: ",Kontaktpersonen!T72,"; Genesen: ",Kontaktpersonen!U72,""),"")</f>
        <v/>
      </c>
      <c r="U61" s="1">
        <f>Kontaktpersonen!J72</f>
        <v>0</v>
      </c>
      <c r="V61" s="35">
        <f>Kontaktpersonen!K72</f>
        <v>0</v>
      </c>
      <c r="W61" s="1" t="str">
        <f>IF(NOT(Kontaktpersonen!C72=""),IF(Kontaktpersonen!S72="Ja","VACCINATED",IF(Kontaktpersonen!S72="Nein","UNVACCINATED","UNKNOWN")),"")</f>
        <v/>
      </c>
    </row>
    <row r="62" spans="1:23" x14ac:dyDescent="0.3">
      <c r="A62" s="2"/>
      <c r="B62" s="2" t="str">
        <f>IF(NOT(Kontaktpersonen!C73=""),"CORONAVIRUS","")</f>
        <v/>
      </c>
      <c r="C62" s="3" t="str">
        <f ca="1">IF(NOT(Kontaktpersonen!C73=""),TODAY(),"")</f>
        <v/>
      </c>
      <c r="D62" s="2" t="str">
        <f>IF(NOT(Kontaktpersonen!C73=""),"Bayern","")</f>
        <v/>
      </c>
      <c r="E62" s="2" t="str">
        <f>IF(NOT(Kontaktpersonen!C73=""),"SK Ingolstadt","")</f>
        <v/>
      </c>
      <c r="F62" s="3">
        <f>Kontaktpersonen!P73</f>
        <v>0</v>
      </c>
      <c r="G62" s="5">
        <f>Kontaktpersonen!D73</f>
        <v>0</v>
      </c>
      <c r="H62" s="5">
        <f>Kontaktpersonen!C73</f>
        <v>0</v>
      </c>
      <c r="I62" s="4" t="str">
        <f>IF(NOT(Kontaktpersonen!C73=""),DAY(Kontaktpersonen!E73),"")</f>
        <v/>
      </c>
      <c r="J62" s="4" t="str">
        <f>IF(NOT(Kontaktpersonen!C73=""),MONTH(Kontaktpersonen!E73),"")</f>
        <v/>
      </c>
      <c r="K62" s="4" t="str">
        <f>IF(NOT(Kontaktpersonen!C73=""),YEAR(Kontaktpersonen!E73),"")</f>
        <v/>
      </c>
      <c r="L62" s="4">
        <f>Kontaktpersonen!L73</f>
        <v>0</v>
      </c>
      <c r="M62" s="4">
        <f>Kontaktpersonen!M73</f>
        <v>0</v>
      </c>
      <c r="N62" s="3">
        <f>Kontaktpersonen!I73</f>
        <v>0</v>
      </c>
      <c r="O62" s="4">
        <f>Kontaktpersonen!H73</f>
        <v>0</v>
      </c>
      <c r="P62" s="5">
        <f>Kontaktpersonen!F73</f>
        <v>0</v>
      </c>
      <c r="Q62" s="4">
        <f>Kontaktpersonen!G73</f>
        <v>0</v>
      </c>
      <c r="S62" s="1" t="str">
        <f>IF(NOT(Kontaktpersonen!C73=""),_xlfn.CONCAT("Tätigkeit: ",Kontaktpersonen!N73,", Bemerkung: ",Kontaktpersonen!O73,"; Abstand: ",Kontaktpersonen!Q73,"; Maske: ",Kontaktpersonen!R73,"; Symptomatisch: ",Kontaktpersonen!T73,"; Genesen: ",Kontaktpersonen!U73,""),"")</f>
        <v/>
      </c>
      <c r="U62" s="1">
        <f>Kontaktpersonen!J73</f>
        <v>0</v>
      </c>
      <c r="V62" s="35">
        <f>Kontaktpersonen!K73</f>
        <v>0</v>
      </c>
      <c r="W62" s="1" t="str">
        <f>IF(NOT(Kontaktpersonen!C73=""),IF(Kontaktpersonen!S73="Ja","VACCINATED",IF(Kontaktpersonen!S73="Nein","UNVACCINATED","UNKNOWN")),"")</f>
        <v/>
      </c>
    </row>
    <row r="63" spans="1:23" x14ac:dyDescent="0.3">
      <c r="A63" s="2"/>
      <c r="B63" s="2" t="str">
        <f>IF(NOT(Kontaktpersonen!C74=""),"CORONAVIRUS","")</f>
        <v/>
      </c>
      <c r="C63" s="3" t="str">
        <f ca="1">IF(NOT(Kontaktpersonen!C74=""),TODAY(),"")</f>
        <v/>
      </c>
      <c r="D63" s="2" t="str">
        <f>IF(NOT(Kontaktpersonen!C74=""),"Bayern","")</f>
        <v/>
      </c>
      <c r="E63" s="2" t="str">
        <f>IF(NOT(Kontaktpersonen!C74=""),"SK Ingolstadt","")</f>
        <v/>
      </c>
      <c r="F63" s="3">
        <f>Kontaktpersonen!P74</f>
        <v>0</v>
      </c>
      <c r="G63" s="5">
        <f>Kontaktpersonen!D74</f>
        <v>0</v>
      </c>
      <c r="H63" s="5">
        <f>Kontaktpersonen!C74</f>
        <v>0</v>
      </c>
      <c r="I63" s="4" t="str">
        <f>IF(NOT(Kontaktpersonen!C74=""),DAY(Kontaktpersonen!E74),"")</f>
        <v/>
      </c>
      <c r="J63" s="4" t="str">
        <f>IF(NOT(Kontaktpersonen!C74=""),MONTH(Kontaktpersonen!E74),"")</f>
        <v/>
      </c>
      <c r="K63" s="4" t="str">
        <f>IF(NOT(Kontaktpersonen!C74=""),YEAR(Kontaktpersonen!E74),"")</f>
        <v/>
      </c>
      <c r="L63" s="4">
        <f>Kontaktpersonen!L74</f>
        <v>0</v>
      </c>
      <c r="M63" s="4">
        <f>Kontaktpersonen!M74</f>
        <v>0</v>
      </c>
      <c r="N63" s="3">
        <f>Kontaktpersonen!I74</f>
        <v>0</v>
      </c>
      <c r="O63" s="4">
        <f>Kontaktpersonen!H74</f>
        <v>0</v>
      </c>
      <c r="P63" s="5">
        <f>Kontaktpersonen!F74</f>
        <v>0</v>
      </c>
      <c r="Q63" s="4">
        <f>Kontaktpersonen!G74</f>
        <v>0</v>
      </c>
      <c r="S63" s="1" t="str">
        <f>IF(NOT(Kontaktpersonen!C74=""),_xlfn.CONCAT("Tätigkeit: ",Kontaktpersonen!N74,", Bemerkung: ",Kontaktpersonen!O74,"; Abstand: ",Kontaktpersonen!Q74,"; Maske: ",Kontaktpersonen!R74,"; Symptomatisch: ",Kontaktpersonen!T74,"; Genesen: ",Kontaktpersonen!U74,""),"")</f>
        <v/>
      </c>
      <c r="U63" s="1">
        <f>Kontaktpersonen!J74</f>
        <v>0</v>
      </c>
      <c r="V63" s="35">
        <f>Kontaktpersonen!K74</f>
        <v>0</v>
      </c>
      <c r="W63" s="1" t="str">
        <f>IF(NOT(Kontaktpersonen!C74=""),IF(Kontaktpersonen!S74="Ja","VACCINATED",IF(Kontaktpersonen!S74="Nein","UNVACCINATED","UNKNOWN")),"")</f>
        <v/>
      </c>
    </row>
    <row r="64" spans="1:23" x14ac:dyDescent="0.3">
      <c r="A64" s="2"/>
      <c r="B64" s="2" t="str">
        <f>IF(NOT(Kontaktpersonen!C75=""),"CORONAVIRUS","")</f>
        <v/>
      </c>
      <c r="C64" s="3" t="str">
        <f ca="1">IF(NOT(Kontaktpersonen!C75=""),TODAY(),"")</f>
        <v/>
      </c>
      <c r="D64" s="2" t="str">
        <f>IF(NOT(Kontaktpersonen!C75=""),"Bayern","")</f>
        <v/>
      </c>
      <c r="E64" s="2" t="str">
        <f>IF(NOT(Kontaktpersonen!C75=""),"SK Ingolstadt","")</f>
        <v/>
      </c>
      <c r="F64" s="3">
        <f>Kontaktpersonen!P75</f>
        <v>0</v>
      </c>
      <c r="G64" s="5">
        <f>Kontaktpersonen!D75</f>
        <v>0</v>
      </c>
      <c r="H64" s="5">
        <f>Kontaktpersonen!C75</f>
        <v>0</v>
      </c>
      <c r="I64" s="4" t="str">
        <f>IF(NOT(Kontaktpersonen!C75=""),DAY(Kontaktpersonen!E75),"")</f>
        <v/>
      </c>
      <c r="J64" s="4" t="str">
        <f>IF(NOT(Kontaktpersonen!C75=""),MONTH(Kontaktpersonen!E75),"")</f>
        <v/>
      </c>
      <c r="K64" s="4" t="str">
        <f>IF(NOT(Kontaktpersonen!C75=""),YEAR(Kontaktpersonen!E75),"")</f>
        <v/>
      </c>
      <c r="L64" s="4">
        <f>Kontaktpersonen!L75</f>
        <v>0</v>
      </c>
      <c r="M64" s="4">
        <f>Kontaktpersonen!M75</f>
        <v>0</v>
      </c>
      <c r="N64" s="3">
        <f>Kontaktpersonen!I75</f>
        <v>0</v>
      </c>
      <c r="O64" s="4">
        <f>Kontaktpersonen!H75</f>
        <v>0</v>
      </c>
      <c r="P64" s="5">
        <f>Kontaktpersonen!F75</f>
        <v>0</v>
      </c>
      <c r="Q64" s="4">
        <f>Kontaktpersonen!G75</f>
        <v>0</v>
      </c>
      <c r="S64" s="1" t="str">
        <f>IF(NOT(Kontaktpersonen!C75=""),_xlfn.CONCAT("Tätigkeit: ",Kontaktpersonen!N75,", Bemerkung: ",Kontaktpersonen!O75,"; Abstand: ",Kontaktpersonen!Q75,"; Maske: ",Kontaktpersonen!R75,"; Symptomatisch: ",Kontaktpersonen!T75,"; Genesen: ",Kontaktpersonen!U75,""),"")</f>
        <v/>
      </c>
      <c r="U64" s="1">
        <f>Kontaktpersonen!J75</f>
        <v>0</v>
      </c>
      <c r="V64" s="35">
        <f>Kontaktpersonen!K75</f>
        <v>0</v>
      </c>
      <c r="W64" s="1" t="str">
        <f>IF(NOT(Kontaktpersonen!C75=""),IF(Kontaktpersonen!S75="Ja","VACCINATED",IF(Kontaktpersonen!S75="Nein","UNVACCINATED","UNKNOWN")),"")</f>
        <v/>
      </c>
    </row>
    <row r="65" spans="1:23" x14ac:dyDescent="0.3">
      <c r="A65" s="2"/>
      <c r="B65" s="2" t="str">
        <f>IF(NOT(Kontaktpersonen!C76=""),"CORONAVIRUS","")</f>
        <v/>
      </c>
      <c r="C65" s="3" t="str">
        <f ca="1">IF(NOT(Kontaktpersonen!C76=""),TODAY(),"")</f>
        <v/>
      </c>
      <c r="D65" s="2" t="str">
        <f>IF(NOT(Kontaktpersonen!C76=""),"Bayern","")</f>
        <v/>
      </c>
      <c r="E65" s="2" t="str">
        <f>IF(NOT(Kontaktpersonen!C76=""),"SK Ingolstadt","")</f>
        <v/>
      </c>
      <c r="F65" s="3">
        <f>Kontaktpersonen!P76</f>
        <v>0</v>
      </c>
      <c r="G65" s="5">
        <f>Kontaktpersonen!D76</f>
        <v>0</v>
      </c>
      <c r="H65" s="5">
        <f>Kontaktpersonen!C76</f>
        <v>0</v>
      </c>
      <c r="I65" s="4" t="str">
        <f>IF(NOT(Kontaktpersonen!C76=""),DAY(Kontaktpersonen!E76),"")</f>
        <v/>
      </c>
      <c r="J65" s="4" t="str">
        <f>IF(NOT(Kontaktpersonen!C76=""),MONTH(Kontaktpersonen!E76),"")</f>
        <v/>
      </c>
      <c r="K65" s="4" t="str">
        <f>IF(NOT(Kontaktpersonen!C76=""),YEAR(Kontaktpersonen!E76),"")</f>
        <v/>
      </c>
      <c r="L65" s="4">
        <f>Kontaktpersonen!L76</f>
        <v>0</v>
      </c>
      <c r="M65" s="4">
        <f>Kontaktpersonen!M76</f>
        <v>0</v>
      </c>
      <c r="N65" s="3">
        <f>Kontaktpersonen!I76</f>
        <v>0</v>
      </c>
      <c r="O65" s="4">
        <f>Kontaktpersonen!H76</f>
        <v>0</v>
      </c>
      <c r="P65" s="5">
        <f>Kontaktpersonen!F76</f>
        <v>0</v>
      </c>
      <c r="Q65" s="4">
        <f>Kontaktpersonen!G76</f>
        <v>0</v>
      </c>
      <c r="S65" s="1" t="str">
        <f>IF(NOT(Kontaktpersonen!C76=""),_xlfn.CONCAT("Tätigkeit: ",Kontaktpersonen!N76,", Bemerkung: ",Kontaktpersonen!O76,"; Abstand: ",Kontaktpersonen!Q76,"; Maske: ",Kontaktpersonen!R76,"; Symptomatisch: ",Kontaktpersonen!T76,"; Genesen: ",Kontaktpersonen!U76,""),"")</f>
        <v/>
      </c>
      <c r="U65" s="1">
        <f>Kontaktpersonen!J76</f>
        <v>0</v>
      </c>
      <c r="V65" s="35">
        <f>Kontaktpersonen!K76</f>
        <v>0</v>
      </c>
      <c r="W65" s="1" t="str">
        <f>IF(NOT(Kontaktpersonen!C76=""),IF(Kontaktpersonen!S76="Ja","VACCINATED",IF(Kontaktpersonen!S76="Nein","UNVACCINATED","UNKNOWN")),"")</f>
        <v/>
      </c>
    </row>
    <row r="66" spans="1:23" x14ac:dyDescent="0.3">
      <c r="A66" s="2"/>
      <c r="B66" s="2" t="str">
        <f>IF(NOT(Kontaktpersonen!C77=""),"CORONAVIRUS","")</f>
        <v/>
      </c>
      <c r="C66" s="3" t="str">
        <f ca="1">IF(NOT(Kontaktpersonen!C77=""),TODAY(),"")</f>
        <v/>
      </c>
      <c r="D66" s="2" t="str">
        <f>IF(NOT(Kontaktpersonen!C77=""),"Bayern","")</f>
        <v/>
      </c>
      <c r="E66" s="2" t="str">
        <f>IF(NOT(Kontaktpersonen!C77=""),"SK Ingolstadt","")</f>
        <v/>
      </c>
      <c r="F66" s="3">
        <f>Kontaktpersonen!P77</f>
        <v>0</v>
      </c>
      <c r="G66" s="5">
        <f>Kontaktpersonen!D77</f>
        <v>0</v>
      </c>
      <c r="H66" s="5">
        <f>Kontaktpersonen!C77</f>
        <v>0</v>
      </c>
      <c r="I66" s="4" t="str">
        <f>IF(NOT(Kontaktpersonen!C77=""),DAY(Kontaktpersonen!E77),"")</f>
        <v/>
      </c>
      <c r="J66" s="4" t="str">
        <f>IF(NOT(Kontaktpersonen!C77=""),MONTH(Kontaktpersonen!E77),"")</f>
        <v/>
      </c>
      <c r="K66" s="4" t="str">
        <f>IF(NOT(Kontaktpersonen!C77=""),YEAR(Kontaktpersonen!E77),"")</f>
        <v/>
      </c>
      <c r="L66" s="4">
        <f>Kontaktpersonen!L77</f>
        <v>0</v>
      </c>
      <c r="M66" s="4">
        <f>Kontaktpersonen!M77</f>
        <v>0</v>
      </c>
      <c r="N66" s="3">
        <f>Kontaktpersonen!I77</f>
        <v>0</v>
      </c>
      <c r="O66" s="4">
        <f>Kontaktpersonen!H77</f>
        <v>0</v>
      </c>
      <c r="P66" s="5">
        <f>Kontaktpersonen!F77</f>
        <v>0</v>
      </c>
      <c r="Q66" s="4">
        <f>Kontaktpersonen!G77</f>
        <v>0</v>
      </c>
      <c r="S66" s="1" t="str">
        <f>IF(NOT(Kontaktpersonen!C77=""),_xlfn.CONCAT("Tätigkeit: ",Kontaktpersonen!N77,", Bemerkung: ",Kontaktpersonen!O77,"; Abstand: ",Kontaktpersonen!Q77,"; Maske: ",Kontaktpersonen!R77,"; Symptomatisch: ",Kontaktpersonen!T77,"; Genesen: ",Kontaktpersonen!U77,""),"")</f>
        <v/>
      </c>
      <c r="U66" s="1">
        <f>Kontaktpersonen!J77</f>
        <v>0</v>
      </c>
      <c r="V66" s="35">
        <f>Kontaktpersonen!K77</f>
        <v>0</v>
      </c>
      <c r="W66" s="1" t="str">
        <f>IF(NOT(Kontaktpersonen!C77=""),IF(Kontaktpersonen!S77="Ja","VACCINATED",IF(Kontaktpersonen!S77="Nein","UNVACCINATED","UNKNOWN")),"")</f>
        <v/>
      </c>
    </row>
    <row r="67" spans="1:23" x14ac:dyDescent="0.3">
      <c r="A67" s="2"/>
      <c r="B67" s="2" t="str">
        <f>IF(NOT(Kontaktpersonen!C78=""),"CORONAVIRUS","")</f>
        <v/>
      </c>
      <c r="C67" s="3" t="str">
        <f ca="1">IF(NOT(Kontaktpersonen!C78=""),TODAY(),"")</f>
        <v/>
      </c>
      <c r="D67" s="2" t="str">
        <f>IF(NOT(Kontaktpersonen!C78=""),"Bayern","")</f>
        <v/>
      </c>
      <c r="E67" s="2" t="str">
        <f>IF(NOT(Kontaktpersonen!C78=""),"SK Ingolstadt","")</f>
        <v/>
      </c>
      <c r="F67" s="3">
        <f>Kontaktpersonen!P78</f>
        <v>0</v>
      </c>
      <c r="G67" s="5">
        <f>Kontaktpersonen!D78</f>
        <v>0</v>
      </c>
      <c r="H67" s="5">
        <f>Kontaktpersonen!C78</f>
        <v>0</v>
      </c>
      <c r="I67" s="4" t="str">
        <f>IF(NOT(Kontaktpersonen!C78=""),DAY(Kontaktpersonen!E78),"")</f>
        <v/>
      </c>
      <c r="J67" s="4" t="str">
        <f>IF(NOT(Kontaktpersonen!C78=""),MONTH(Kontaktpersonen!E78),"")</f>
        <v/>
      </c>
      <c r="K67" s="4" t="str">
        <f>IF(NOT(Kontaktpersonen!C78=""),YEAR(Kontaktpersonen!E78),"")</f>
        <v/>
      </c>
      <c r="L67" s="4">
        <f>Kontaktpersonen!L78</f>
        <v>0</v>
      </c>
      <c r="M67" s="4">
        <f>Kontaktpersonen!M78</f>
        <v>0</v>
      </c>
      <c r="N67" s="3">
        <f>Kontaktpersonen!I78</f>
        <v>0</v>
      </c>
      <c r="O67" s="4">
        <f>Kontaktpersonen!H78</f>
        <v>0</v>
      </c>
      <c r="P67" s="5">
        <f>Kontaktpersonen!F78</f>
        <v>0</v>
      </c>
      <c r="Q67" s="4">
        <f>Kontaktpersonen!G78</f>
        <v>0</v>
      </c>
      <c r="S67" s="1" t="str">
        <f>IF(NOT(Kontaktpersonen!C78=""),_xlfn.CONCAT("Tätigkeit: ",Kontaktpersonen!N78,", Bemerkung: ",Kontaktpersonen!O78,"; Abstand: ",Kontaktpersonen!Q78,"; Maske: ",Kontaktpersonen!R78,"; Symptomatisch: ",Kontaktpersonen!T78,"; Genesen: ",Kontaktpersonen!U78,""),"")</f>
        <v/>
      </c>
      <c r="U67" s="1">
        <f>Kontaktpersonen!J78</f>
        <v>0</v>
      </c>
      <c r="V67" s="35">
        <f>Kontaktpersonen!K78</f>
        <v>0</v>
      </c>
      <c r="W67" s="1" t="str">
        <f>IF(NOT(Kontaktpersonen!C78=""),IF(Kontaktpersonen!S78="Ja","VACCINATED",IF(Kontaktpersonen!S78="Nein","UNVACCINATED","UNKNOWN")),"")</f>
        <v/>
      </c>
    </row>
    <row r="68" spans="1:23" x14ac:dyDescent="0.3">
      <c r="A68" s="2"/>
      <c r="B68" s="2" t="str">
        <f>IF(NOT(Kontaktpersonen!C79=""),"CORONAVIRUS","")</f>
        <v/>
      </c>
      <c r="C68" s="3" t="str">
        <f ca="1">IF(NOT(Kontaktpersonen!C79=""),TODAY(),"")</f>
        <v/>
      </c>
      <c r="D68" s="2" t="str">
        <f>IF(NOT(Kontaktpersonen!C79=""),"Bayern","")</f>
        <v/>
      </c>
      <c r="E68" s="2" t="str">
        <f>IF(NOT(Kontaktpersonen!C79=""),"SK Ingolstadt","")</f>
        <v/>
      </c>
      <c r="F68" s="3">
        <f>Kontaktpersonen!P79</f>
        <v>0</v>
      </c>
      <c r="G68" s="5">
        <f>Kontaktpersonen!D79</f>
        <v>0</v>
      </c>
      <c r="H68" s="5">
        <f>Kontaktpersonen!C79</f>
        <v>0</v>
      </c>
      <c r="I68" s="4" t="str">
        <f>IF(NOT(Kontaktpersonen!C79=""),DAY(Kontaktpersonen!E79),"")</f>
        <v/>
      </c>
      <c r="J68" s="4" t="str">
        <f>IF(NOT(Kontaktpersonen!C79=""),MONTH(Kontaktpersonen!E79),"")</f>
        <v/>
      </c>
      <c r="K68" s="4" t="str">
        <f>IF(NOT(Kontaktpersonen!C79=""),YEAR(Kontaktpersonen!E79),"")</f>
        <v/>
      </c>
      <c r="L68" s="4">
        <f>Kontaktpersonen!L79</f>
        <v>0</v>
      </c>
      <c r="M68" s="4">
        <f>Kontaktpersonen!M79</f>
        <v>0</v>
      </c>
      <c r="N68" s="3">
        <f>Kontaktpersonen!I79</f>
        <v>0</v>
      </c>
      <c r="O68" s="4">
        <f>Kontaktpersonen!H79</f>
        <v>0</v>
      </c>
      <c r="P68" s="5">
        <f>Kontaktpersonen!F79</f>
        <v>0</v>
      </c>
      <c r="Q68" s="4">
        <f>Kontaktpersonen!G79</f>
        <v>0</v>
      </c>
      <c r="S68" s="1" t="str">
        <f>IF(NOT(Kontaktpersonen!C79=""),_xlfn.CONCAT("Tätigkeit: ",Kontaktpersonen!N79,", Bemerkung: ",Kontaktpersonen!O79,"; Abstand: ",Kontaktpersonen!Q79,"; Maske: ",Kontaktpersonen!R79,"; Symptomatisch: ",Kontaktpersonen!T79,"; Genesen: ",Kontaktpersonen!U79,""),"")</f>
        <v/>
      </c>
      <c r="U68" s="1">
        <f>Kontaktpersonen!J79</f>
        <v>0</v>
      </c>
      <c r="V68" s="35">
        <f>Kontaktpersonen!K79</f>
        <v>0</v>
      </c>
      <c r="W68" s="1" t="str">
        <f>IF(NOT(Kontaktpersonen!C79=""),IF(Kontaktpersonen!S79="Ja","VACCINATED",IF(Kontaktpersonen!S79="Nein","UNVACCINATED","UNKNOWN")),"")</f>
        <v/>
      </c>
    </row>
    <row r="69" spans="1:23" x14ac:dyDescent="0.3">
      <c r="A69" s="2"/>
      <c r="B69" s="2" t="str">
        <f>IF(NOT(Kontaktpersonen!C80=""),"CORONAVIRUS","")</f>
        <v/>
      </c>
      <c r="C69" s="3" t="str">
        <f ca="1">IF(NOT(Kontaktpersonen!C80=""),TODAY(),"")</f>
        <v/>
      </c>
      <c r="D69" s="2" t="str">
        <f>IF(NOT(Kontaktpersonen!C80=""),"Bayern","")</f>
        <v/>
      </c>
      <c r="E69" s="2" t="str">
        <f>IF(NOT(Kontaktpersonen!C80=""),"SK Ingolstadt","")</f>
        <v/>
      </c>
      <c r="F69" s="3">
        <f>Kontaktpersonen!P80</f>
        <v>0</v>
      </c>
      <c r="G69" s="5">
        <f>Kontaktpersonen!D80</f>
        <v>0</v>
      </c>
      <c r="H69" s="5">
        <f>Kontaktpersonen!C80</f>
        <v>0</v>
      </c>
      <c r="I69" s="4" t="str">
        <f>IF(NOT(Kontaktpersonen!C80=""),DAY(Kontaktpersonen!E80),"")</f>
        <v/>
      </c>
      <c r="J69" s="4" t="str">
        <f>IF(NOT(Kontaktpersonen!C80=""),MONTH(Kontaktpersonen!E80),"")</f>
        <v/>
      </c>
      <c r="K69" s="4" t="str">
        <f>IF(NOT(Kontaktpersonen!C80=""),YEAR(Kontaktpersonen!E80),"")</f>
        <v/>
      </c>
      <c r="L69" s="4">
        <f>Kontaktpersonen!L80</f>
        <v>0</v>
      </c>
      <c r="M69" s="4">
        <f>Kontaktpersonen!M80</f>
        <v>0</v>
      </c>
      <c r="N69" s="3">
        <f>Kontaktpersonen!I80</f>
        <v>0</v>
      </c>
      <c r="O69" s="4">
        <f>Kontaktpersonen!H80</f>
        <v>0</v>
      </c>
      <c r="P69" s="5">
        <f>Kontaktpersonen!F80</f>
        <v>0</v>
      </c>
      <c r="Q69" s="4">
        <f>Kontaktpersonen!G80</f>
        <v>0</v>
      </c>
      <c r="S69" s="1" t="str">
        <f>IF(NOT(Kontaktpersonen!C80=""),_xlfn.CONCAT("Tätigkeit: ",Kontaktpersonen!N80,", Bemerkung: ",Kontaktpersonen!O80,"; Abstand: ",Kontaktpersonen!Q80,"; Maske: ",Kontaktpersonen!R80,"; Symptomatisch: ",Kontaktpersonen!T80,"; Genesen: ",Kontaktpersonen!U80,""),"")</f>
        <v/>
      </c>
      <c r="U69" s="1">
        <f>Kontaktpersonen!J80</f>
        <v>0</v>
      </c>
      <c r="V69" s="35">
        <f>Kontaktpersonen!K80</f>
        <v>0</v>
      </c>
      <c r="W69" s="1" t="str">
        <f>IF(NOT(Kontaktpersonen!C80=""),IF(Kontaktpersonen!S80="Ja","VACCINATED",IF(Kontaktpersonen!S80="Nein","UNVACCINATED","UNKNOWN")),"")</f>
        <v/>
      </c>
    </row>
    <row r="70" spans="1:23" x14ac:dyDescent="0.3">
      <c r="A70" s="2"/>
      <c r="B70" s="2" t="str">
        <f>IF(NOT(Kontaktpersonen!C81=""),"CORONAVIRUS","")</f>
        <v/>
      </c>
      <c r="C70" s="3" t="str">
        <f ca="1">IF(NOT(Kontaktpersonen!C81=""),TODAY(),"")</f>
        <v/>
      </c>
      <c r="D70" s="2" t="str">
        <f>IF(NOT(Kontaktpersonen!C81=""),"Bayern","")</f>
        <v/>
      </c>
      <c r="E70" s="2" t="str">
        <f>IF(NOT(Kontaktpersonen!C81=""),"SK Ingolstadt","")</f>
        <v/>
      </c>
      <c r="F70" s="3">
        <f>Kontaktpersonen!P81</f>
        <v>0</v>
      </c>
      <c r="G70" s="5">
        <f>Kontaktpersonen!D81</f>
        <v>0</v>
      </c>
      <c r="H70" s="5">
        <f>Kontaktpersonen!C81</f>
        <v>0</v>
      </c>
      <c r="I70" s="4" t="str">
        <f>IF(NOT(Kontaktpersonen!C81=""),DAY(Kontaktpersonen!E81),"")</f>
        <v/>
      </c>
      <c r="J70" s="4" t="str">
        <f>IF(NOT(Kontaktpersonen!C81=""),MONTH(Kontaktpersonen!E81),"")</f>
        <v/>
      </c>
      <c r="K70" s="4" t="str">
        <f>IF(NOT(Kontaktpersonen!C81=""),YEAR(Kontaktpersonen!E81),"")</f>
        <v/>
      </c>
      <c r="L70" s="4">
        <f>Kontaktpersonen!L81</f>
        <v>0</v>
      </c>
      <c r="M70" s="4">
        <f>Kontaktpersonen!M81</f>
        <v>0</v>
      </c>
      <c r="N70" s="3">
        <f>Kontaktpersonen!I81</f>
        <v>0</v>
      </c>
      <c r="O70" s="4">
        <f>Kontaktpersonen!H81</f>
        <v>0</v>
      </c>
      <c r="P70" s="5">
        <f>Kontaktpersonen!F81</f>
        <v>0</v>
      </c>
      <c r="Q70" s="4">
        <f>Kontaktpersonen!G81</f>
        <v>0</v>
      </c>
      <c r="S70" s="1" t="str">
        <f>IF(NOT(Kontaktpersonen!C81=""),_xlfn.CONCAT("Tätigkeit: ",Kontaktpersonen!N81,", Bemerkung: ",Kontaktpersonen!O81,"; Abstand: ",Kontaktpersonen!Q81,"; Maske: ",Kontaktpersonen!R81,"; Symptomatisch: ",Kontaktpersonen!T81,"; Genesen: ",Kontaktpersonen!U81,""),"")</f>
        <v/>
      </c>
      <c r="U70" s="1">
        <f>Kontaktpersonen!J81</f>
        <v>0</v>
      </c>
      <c r="V70" s="35">
        <f>Kontaktpersonen!K81</f>
        <v>0</v>
      </c>
      <c r="W70" s="1" t="str">
        <f>IF(NOT(Kontaktpersonen!C81=""),IF(Kontaktpersonen!S81="Ja","VACCINATED",IF(Kontaktpersonen!S81="Nein","UNVACCINATED","UNKNOWN")),"")</f>
        <v/>
      </c>
    </row>
    <row r="71" spans="1:23" x14ac:dyDescent="0.3">
      <c r="A71" s="2"/>
      <c r="B71" s="2" t="str">
        <f>IF(NOT(Kontaktpersonen!C82=""),"CORONAVIRUS","")</f>
        <v/>
      </c>
      <c r="C71" s="3" t="str">
        <f ca="1">IF(NOT(Kontaktpersonen!C82=""),TODAY(),"")</f>
        <v/>
      </c>
      <c r="D71" s="2" t="str">
        <f>IF(NOT(Kontaktpersonen!C82=""),"Bayern","")</f>
        <v/>
      </c>
      <c r="E71" s="2" t="str">
        <f>IF(NOT(Kontaktpersonen!C82=""),"SK Ingolstadt","")</f>
        <v/>
      </c>
      <c r="F71" s="3">
        <f>Kontaktpersonen!P82</f>
        <v>0</v>
      </c>
      <c r="G71" s="5">
        <f>Kontaktpersonen!D82</f>
        <v>0</v>
      </c>
      <c r="H71" s="5">
        <f>Kontaktpersonen!C82</f>
        <v>0</v>
      </c>
      <c r="I71" s="4" t="str">
        <f>IF(NOT(Kontaktpersonen!C82=""),DAY(Kontaktpersonen!E82),"")</f>
        <v/>
      </c>
      <c r="J71" s="4" t="str">
        <f>IF(NOT(Kontaktpersonen!C82=""),MONTH(Kontaktpersonen!E82),"")</f>
        <v/>
      </c>
      <c r="K71" s="4" t="str">
        <f>IF(NOT(Kontaktpersonen!C82=""),YEAR(Kontaktpersonen!E82),"")</f>
        <v/>
      </c>
      <c r="L71" s="4">
        <f>Kontaktpersonen!L82</f>
        <v>0</v>
      </c>
      <c r="M71" s="4">
        <f>Kontaktpersonen!M82</f>
        <v>0</v>
      </c>
      <c r="N71" s="3">
        <f>Kontaktpersonen!I82</f>
        <v>0</v>
      </c>
      <c r="O71" s="4">
        <f>Kontaktpersonen!H82</f>
        <v>0</v>
      </c>
      <c r="P71" s="5">
        <f>Kontaktpersonen!F82</f>
        <v>0</v>
      </c>
      <c r="Q71" s="4">
        <f>Kontaktpersonen!G82</f>
        <v>0</v>
      </c>
      <c r="S71" s="1" t="str">
        <f>IF(NOT(Kontaktpersonen!C82=""),_xlfn.CONCAT("Tätigkeit: ",Kontaktpersonen!N82,", Bemerkung: ",Kontaktpersonen!O82,"; Abstand: ",Kontaktpersonen!Q82,"; Maske: ",Kontaktpersonen!R82,"; Symptomatisch: ",Kontaktpersonen!T82,"; Genesen: ",Kontaktpersonen!U82,""),"")</f>
        <v/>
      </c>
      <c r="U71" s="1">
        <f>Kontaktpersonen!J82</f>
        <v>0</v>
      </c>
      <c r="V71" s="35">
        <f>Kontaktpersonen!K82</f>
        <v>0</v>
      </c>
      <c r="W71" s="1" t="str">
        <f>IF(NOT(Kontaktpersonen!C82=""),IF(Kontaktpersonen!S82="Ja","VACCINATED",IF(Kontaktpersonen!S82="Nein","UNVACCINATED","UNKNOWN")),"")</f>
        <v/>
      </c>
    </row>
    <row r="72" spans="1:23" x14ac:dyDescent="0.3">
      <c r="A72" s="2"/>
      <c r="B72" s="2" t="str">
        <f>IF(NOT(Kontaktpersonen!C83=""),"CORONAVIRUS","")</f>
        <v/>
      </c>
      <c r="C72" s="3" t="str">
        <f ca="1">IF(NOT(Kontaktpersonen!C83=""),TODAY(),"")</f>
        <v/>
      </c>
      <c r="D72" s="2" t="str">
        <f>IF(NOT(Kontaktpersonen!C83=""),"Bayern","")</f>
        <v/>
      </c>
      <c r="E72" s="2" t="str">
        <f>IF(NOT(Kontaktpersonen!C83=""),"SK Ingolstadt","")</f>
        <v/>
      </c>
      <c r="F72" s="3">
        <f>Kontaktpersonen!P83</f>
        <v>0</v>
      </c>
      <c r="G72" s="5">
        <f>Kontaktpersonen!D83</f>
        <v>0</v>
      </c>
      <c r="H72" s="5">
        <f>Kontaktpersonen!C83</f>
        <v>0</v>
      </c>
      <c r="I72" s="4" t="str">
        <f>IF(NOT(Kontaktpersonen!C83=""),DAY(Kontaktpersonen!E83),"")</f>
        <v/>
      </c>
      <c r="J72" s="4" t="str">
        <f>IF(NOT(Kontaktpersonen!C83=""),MONTH(Kontaktpersonen!E83),"")</f>
        <v/>
      </c>
      <c r="K72" s="4" t="str">
        <f>IF(NOT(Kontaktpersonen!C83=""),YEAR(Kontaktpersonen!E83),"")</f>
        <v/>
      </c>
      <c r="L72" s="4">
        <f>Kontaktpersonen!L83</f>
        <v>0</v>
      </c>
      <c r="M72" s="4">
        <f>Kontaktpersonen!M83</f>
        <v>0</v>
      </c>
      <c r="N72" s="3">
        <f>Kontaktpersonen!I83</f>
        <v>0</v>
      </c>
      <c r="O72" s="4">
        <f>Kontaktpersonen!H83</f>
        <v>0</v>
      </c>
      <c r="P72" s="5">
        <f>Kontaktpersonen!F83</f>
        <v>0</v>
      </c>
      <c r="Q72" s="4">
        <f>Kontaktpersonen!G83</f>
        <v>0</v>
      </c>
      <c r="S72" s="1" t="str">
        <f>IF(NOT(Kontaktpersonen!C83=""),_xlfn.CONCAT("Tätigkeit: ",Kontaktpersonen!N83,", Bemerkung: ",Kontaktpersonen!O83,"; Abstand: ",Kontaktpersonen!Q83,"; Maske: ",Kontaktpersonen!R83,"; Symptomatisch: ",Kontaktpersonen!T83,"; Genesen: ",Kontaktpersonen!U83,""),"")</f>
        <v/>
      </c>
      <c r="U72" s="1">
        <f>Kontaktpersonen!J83</f>
        <v>0</v>
      </c>
      <c r="V72" s="35">
        <f>Kontaktpersonen!K83</f>
        <v>0</v>
      </c>
      <c r="W72" s="1" t="str">
        <f>IF(NOT(Kontaktpersonen!C83=""),IF(Kontaktpersonen!S83="Ja","VACCINATED",IF(Kontaktpersonen!S83="Nein","UNVACCINATED","UNKNOWN")),"")</f>
        <v/>
      </c>
    </row>
    <row r="73" spans="1:23" x14ac:dyDescent="0.3">
      <c r="A73" s="2"/>
      <c r="B73" s="2" t="str">
        <f>IF(NOT(Kontaktpersonen!C84=""),"CORONAVIRUS","")</f>
        <v/>
      </c>
      <c r="C73" s="3" t="str">
        <f ca="1">IF(NOT(Kontaktpersonen!C84=""),TODAY(),"")</f>
        <v/>
      </c>
      <c r="D73" s="2" t="str">
        <f>IF(NOT(Kontaktpersonen!C84=""),"Bayern","")</f>
        <v/>
      </c>
      <c r="E73" s="2" t="str">
        <f>IF(NOT(Kontaktpersonen!C84=""),"SK Ingolstadt","")</f>
        <v/>
      </c>
      <c r="F73" s="3">
        <f>Kontaktpersonen!P84</f>
        <v>0</v>
      </c>
      <c r="G73" s="5">
        <f>Kontaktpersonen!D84</f>
        <v>0</v>
      </c>
      <c r="H73" s="5">
        <f>Kontaktpersonen!C84</f>
        <v>0</v>
      </c>
      <c r="I73" s="4" t="str">
        <f>IF(NOT(Kontaktpersonen!C84=""),DAY(Kontaktpersonen!E84),"")</f>
        <v/>
      </c>
      <c r="J73" s="4" t="str">
        <f>IF(NOT(Kontaktpersonen!C84=""),MONTH(Kontaktpersonen!E84),"")</f>
        <v/>
      </c>
      <c r="K73" s="4" t="str">
        <f>IF(NOT(Kontaktpersonen!C84=""),YEAR(Kontaktpersonen!E84),"")</f>
        <v/>
      </c>
      <c r="L73" s="4">
        <f>Kontaktpersonen!L84</f>
        <v>0</v>
      </c>
      <c r="M73" s="4">
        <f>Kontaktpersonen!M84</f>
        <v>0</v>
      </c>
      <c r="N73" s="3">
        <f>Kontaktpersonen!I84</f>
        <v>0</v>
      </c>
      <c r="O73" s="4">
        <f>Kontaktpersonen!H84</f>
        <v>0</v>
      </c>
      <c r="P73" s="5">
        <f>Kontaktpersonen!F84</f>
        <v>0</v>
      </c>
      <c r="Q73" s="4">
        <f>Kontaktpersonen!G84</f>
        <v>0</v>
      </c>
      <c r="S73" s="1" t="str">
        <f>IF(NOT(Kontaktpersonen!C84=""),_xlfn.CONCAT("Tätigkeit: ",Kontaktpersonen!N84,", Bemerkung: ",Kontaktpersonen!O84,"; Abstand: ",Kontaktpersonen!Q84,"; Maske: ",Kontaktpersonen!R84,"; Symptomatisch: ",Kontaktpersonen!T84,"; Genesen: ",Kontaktpersonen!U84,""),"")</f>
        <v/>
      </c>
      <c r="U73" s="1">
        <f>Kontaktpersonen!J84</f>
        <v>0</v>
      </c>
      <c r="V73" s="35">
        <f>Kontaktpersonen!K84</f>
        <v>0</v>
      </c>
      <c r="W73" s="1" t="str">
        <f>IF(NOT(Kontaktpersonen!C84=""),IF(Kontaktpersonen!S84="Ja","VACCINATED",IF(Kontaktpersonen!S84="Nein","UNVACCINATED","UNKNOWN")),"")</f>
        <v/>
      </c>
    </row>
    <row r="74" spans="1:23" x14ac:dyDescent="0.3">
      <c r="A74" s="2"/>
      <c r="B74" s="2" t="str">
        <f>IF(NOT(Kontaktpersonen!C85=""),"CORONAVIRUS","")</f>
        <v/>
      </c>
      <c r="C74" s="3" t="str">
        <f ca="1">IF(NOT(Kontaktpersonen!C85=""),TODAY(),"")</f>
        <v/>
      </c>
      <c r="D74" s="2" t="str">
        <f>IF(NOT(Kontaktpersonen!C85=""),"Bayern","")</f>
        <v/>
      </c>
      <c r="E74" s="2" t="str">
        <f>IF(NOT(Kontaktpersonen!C85=""),"SK Ingolstadt","")</f>
        <v/>
      </c>
      <c r="F74" s="3">
        <f>Kontaktpersonen!P85</f>
        <v>0</v>
      </c>
      <c r="G74" s="5">
        <f>Kontaktpersonen!D85</f>
        <v>0</v>
      </c>
      <c r="H74" s="5">
        <f>Kontaktpersonen!C85</f>
        <v>0</v>
      </c>
      <c r="I74" s="4" t="str">
        <f>IF(NOT(Kontaktpersonen!C85=""),DAY(Kontaktpersonen!E85),"")</f>
        <v/>
      </c>
      <c r="J74" s="4" t="str">
        <f>IF(NOT(Kontaktpersonen!C85=""),MONTH(Kontaktpersonen!E85),"")</f>
        <v/>
      </c>
      <c r="K74" s="4" t="str">
        <f>IF(NOT(Kontaktpersonen!C85=""),YEAR(Kontaktpersonen!E85),"")</f>
        <v/>
      </c>
      <c r="L74" s="4">
        <f>Kontaktpersonen!L85</f>
        <v>0</v>
      </c>
      <c r="M74" s="4">
        <f>Kontaktpersonen!M85</f>
        <v>0</v>
      </c>
      <c r="N74" s="3">
        <f>Kontaktpersonen!I85</f>
        <v>0</v>
      </c>
      <c r="O74" s="4">
        <f>Kontaktpersonen!H85</f>
        <v>0</v>
      </c>
      <c r="P74" s="5">
        <f>Kontaktpersonen!F85</f>
        <v>0</v>
      </c>
      <c r="Q74" s="4">
        <f>Kontaktpersonen!G85</f>
        <v>0</v>
      </c>
      <c r="S74" s="1" t="str">
        <f>IF(NOT(Kontaktpersonen!C85=""),_xlfn.CONCAT("Tätigkeit: ",Kontaktpersonen!N85,", Bemerkung: ",Kontaktpersonen!O85,"; Abstand: ",Kontaktpersonen!Q85,"; Maske: ",Kontaktpersonen!R85,"; Symptomatisch: ",Kontaktpersonen!T85,"; Genesen: ",Kontaktpersonen!U85,""),"")</f>
        <v/>
      </c>
      <c r="U74" s="1">
        <f>Kontaktpersonen!J85</f>
        <v>0</v>
      </c>
      <c r="V74" s="35">
        <f>Kontaktpersonen!K85</f>
        <v>0</v>
      </c>
      <c r="W74" s="1" t="str">
        <f>IF(NOT(Kontaktpersonen!C85=""),IF(Kontaktpersonen!S85="Ja","VACCINATED",IF(Kontaktpersonen!S85="Nein","UNVACCINATED","UNKNOWN")),"")</f>
        <v/>
      </c>
    </row>
    <row r="75" spans="1:23" x14ac:dyDescent="0.3">
      <c r="A75" s="2"/>
      <c r="B75" s="2" t="str">
        <f>IF(NOT(Kontaktpersonen!C86=""),"CORONAVIRUS","")</f>
        <v/>
      </c>
      <c r="C75" s="3" t="str">
        <f ca="1">IF(NOT(Kontaktpersonen!C86=""),TODAY(),"")</f>
        <v/>
      </c>
      <c r="D75" s="2" t="str">
        <f>IF(NOT(Kontaktpersonen!C86=""),"Bayern","")</f>
        <v/>
      </c>
      <c r="E75" s="2" t="str">
        <f>IF(NOT(Kontaktpersonen!C86=""),"SK Ingolstadt","")</f>
        <v/>
      </c>
      <c r="F75" s="3">
        <f>Kontaktpersonen!P86</f>
        <v>0</v>
      </c>
      <c r="G75" s="5">
        <f>Kontaktpersonen!D86</f>
        <v>0</v>
      </c>
      <c r="H75" s="5">
        <f>Kontaktpersonen!C86</f>
        <v>0</v>
      </c>
      <c r="I75" s="4" t="str">
        <f>IF(NOT(Kontaktpersonen!C86=""),DAY(Kontaktpersonen!E86),"")</f>
        <v/>
      </c>
      <c r="J75" s="4" t="str">
        <f>IF(NOT(Kontaktpersonen!C86=""),MONTH(Kontaktpersonen!E86),"")</f>
        <v/>
      </c>
      <c r="K75" s="4" t="str">
        <f>IF(NOT(Kontaktpersonen!C86=""),YEAR(Kontaktpersonen!E86),"")</f>
        <v/>
      </c>
      <c r="L75" s="4">
        <f>Kontaktpersonen!L86</f>
        <v>0</v>
      </c>
      <c r="M75" s="4">
        <f>Kontaktpersonen!M86</f>
        <v>0</v>
      </c>
      <c r="N75" s="3">
        <f>Kontaktpersonen!I86</f>
        <v>0</v>
      </c>
      <c r="O75" s="4">
        <f>Kontaktpersonen!H86</f>
        <v>0</v>
      </c>
      <c r="P75" s="5">
        <f>Kontaktpersonen!F86</f>
        <v>0</v>
      </c>
      <c r="Q75" s="4">
        <f>Kontaktpersonen!G86</f>
        <v>0</v>
      </c>
      <c r="S75" s="1" t="str">
        <f>IF(NOT(Kontaktpersonen!C86=""),_xlfn.CONCAT("Tätigkeit: ",Kontaktpersonen!N86,", Bemerkung: ",Kontaktpersonen!O86,"; Abstand: ",Kontaktpersonen!Q86,"; Maske: ",Kontaktpersonen!R86,"; Symptomatisch: ",Kontaktpersonen!T86,"; Genesen: ",Kontaktpersonen!U86,""),"")</f>
        <v/>
      </c>
      <c r="U75" s="1">
        <f>Kontaktpersonen!J86</f>
        <v>0</v>
      </c>
      <c r="V75" s="35">
        <f>Kontaktpersonen!K86</f>
        <v>0</v>
      </c>
      <c r="W75" s="1" t="str">
        <f>IF(NOT(Kontaktpersonen!C86=""),IF(Kontaktpersonen!S86="Ja","VACCINATED",IF(Kontaktpersonen!S86="Nein","UNVACCINATED","UNKNOWN")),"")</f>
        <v/>
      </c>
    </row>
    <row r="76" spans="1:23" x14ac:dyDescent="0.3">
      <c r="A76" s="2"/>
      <c r="B76" s="2" t="str">
        <f>IF(NOT(Kontaktpersonen!C87=""),"CORONAVIRUS","")</f>
        <v/>
      </c>
      <c r="C76" s="3" t="str">
        <f ca="1">IF(NOT(Kontaktpersonen!C87=""),TODAY(),"")</f>
        <v/>
      </c>
      <c r="D76" s="2" t="str">
        <f>IF(NOT(Kontaktpersonen!C87=""),"Bayern","")</f>
        <v/>
      </c>
      <c r="E76" s="2" t="str">
        <f>IF(NOT(Kontaktpersonen!C87=""),"SK Ingolstadt","")</f>
        <v/>
      </c>
      <c r="F76" s="3">
        <f>Kontaktpersonen!P87</f>
        <v>0</v>
      </c>
      <c r="G76" s="5">
        <f>Kontaktpersonen!D87</f>
        <v>0</v>
      </c>
      <c r="H76" s="5">
        <f>Kontaktpersonen!C87</f>
        <v>0</v>
      </c>
      <c r="I76" s="4" t="str">
        <f>IF(NOT(Kontaktpersonen!C87=""),DAY(Kontaktpersonen!E87),"")</f>
        <v/>
      </c>
      <c r="J76" s="4" t="str">
        <f>IF(NOT(Kontaktpersonen!C87=""),MONTH(Kontaktpersonen!E87),"")</f>
        <v/>
      </c>
      <c r="K76" s="4" t="str">
        <f>IF(NOT(Kontaktpersonen!C87=""),YEAR(Kontaktpersonen!E87),"")</f>
        <v/>
      </c>
      <c r="L76" s="4">
        <f>Kontaktpersonen!L87</f>
        <v>0</v>
      </c>
      <c r="M76" s="4">
        <f>Kontaktpersonen!M87</f>
        <v>0</v>
      </c>
      <c r="N76" s="3">
        <f>Kontaktpersonen!I87</f>
        <v>0</v>
      </c>
      <c r="O76" s="4">
        <f>Kontaktpersonen!H87</f>
        <v>0</v>
      </c>
      <c r="P76" s="5">
        <f>Kontaktpersonen!F87</f>
        <v>0</v>
      </c>
      <c r="Q76" s="4">
        <f>Kontaktpersonen!G87</f>
        <v>0</v>
      </c>
      <c r="S76" s="1" t="str">
        <f>IF(NOT(Kontaktpersonen!C87=""),_xlfn.CONCAT("Tätigkeit: ",Kontaktpersonen!N87,", Bemerkung: ",Kontaktpersonen!O87,"; Abstand: ",Kontaktpersonen!Q87,"; Maske: ",Kontaktpersonen!R87,"; Symptomatisch: ",Kontaktpersonen!T87,"; Genesen: ",Kontaktpersonen!U87,""),"")</f>
        <v/>
      </c>
      <c r="U76" s="1">
        <f>Kontaktpersonen!J87</f>
        <v>0</v>
      </c>
      <c r="V76" s="35">
        <f>Kontaktpersonen!K87</f>
        <v>0</v>
      </c>
      <c r="W76" s="1" t="str">
        <f>IF(NOT(Kontaktpersonen!C87=""),IF(Kontaktpersonen!S87="Ja","VACCINATED",IF(Kontaktpersonen!S87="Nein","UNVACCINATED","UNKNOWN")),"")</f>
        <v/>
      </c>
    </row>
    <row r="77" spans="1:23" x14ac:dyDescent="0.3">
      <c r="A77" s="2"/>
      <c r="B77" s="2" t="str">
        <f>IF(NOT(Kontaktpersonen!C88=""),"CORONAVIRUS","")</f>
        <v/>
      </c>
      <c r="C77" s="3" t="str">
        <f ca="1">IF(NOT(Kontaktpersonen!C88=""),TODAY(),"")</f>
        <v/>
      </c>
      <c r="D77" s="2" t="str">
        <f>IF(NOT(Kontaktpersonen!C88=""),"Bayern","")</f>
        <v/>
      </c>
      <c r="E77" s="2" t="str">
        <f>IF(NOT(Kontaktpersonen!C88=""),"SK Ingolstadt","")</f>
        <v/>
      </c>
      <c r="F77" s="3">
        <f>Kontaktpersonen!P88</f>
        <v>0</v>
      </c>
      <c r="G77" s="5">
        <f>Kontaktpersonen!D88</f>
        <v>0</v>
      </c>
      <c r="H77" s="5">
        <f>Kontaktpersonen!C88</f>
        <v>0</v>
      </c>
      <c r="I77" s="4" t="str">
        <f>IF(NOT(Kontaktpersonen!C88=""),DAY(Kontaktpersonen!E88),"")</f>
        <v/>
      </c>
      <c r="J77" s="4" t="str">
        <f>IF(NOT(Kontaktpersonen!C88=""),MONTH(Kontaktpersonen!E88),"")</f>
        <v/>
      </c>
      <c r="K77" s="4" t="str">
        <f>IF(NOT(Kontaktpersonen!C88=""),YEAR(Kontaktpersonen!E88),"")</f>
        <v/>
      </c>
      <c r="L77" s="4">
        <f>Kontaktpersonen!L88</f>
        <v>0</v>
      </c>
      <c r="M77" s="4">
        <f>Kontaktpersonen!M88</f>
        <v>0</v>
      </c>
      <c r="N77" s="3">
        <f>Kontaktpersonen!I88</f>
        <v>0</v>
      </c>
      <c r="O77" s="4">
        <f>Kontaktpersonen!H88</f>
        <v>0</v>
      </c>
      <c r="P77" s="5">
        <f>Kontaktpersonen!F88</f>
        <v>0</v>
      </c>
      <c r="Q77" s="4">
        <f>Kontaktpersonen!G88</f>
        <v>0</v>
      </c>
      <c r="S77" s="1" t="str">
        <f>IF(NOT(Kontaktpersonen!C88=""),_xlfn.CONCAT("Tätigkeit: ",Kontaktpersonen!N88,", Bemerkung: ",Kontaktpersonen!O88,"; Abstand: ",Kontaktpersonen!Q88,"; Maske: ",Kontaktpersonen!R88,"; Symptomatisch: ",Kontaktpersonen!T88,"; Genesen: ",Kontaktpersonen!U88,""),"")</f>
        <v/>
      </c>
      <c r="U77" s="1">
        <f>Kontaktpersonen!J88</f>
        <v>0</v>
      </c>
      <c r="V77" s="35">
        <f>Kontaktpersonen!K88</f>
        <v>0</v>
      </c>
      <c r="W77" s="1" t="str">
        <f>IF(NOT(Kontaktpersonen!C88=""),IF(Kontaktpersonen!S88="Ja","VACCINATED",IF(Kontaktpersonen!S88="Nein","UNVACCINATED","UNKNOWN")),"")</f>
        <v/>
      </c>
    </row>
    <row r="78" spans="1:23" x14ac:dyDescent="0.3">
      <c r="A78" s="2"/>
      <c r="B78" s="2" t="str">
        <f>IF(NOT(Kontaktpersonen!C89=""),"CORONAVIRUS","")</f>
        <v/>
      </c>
      <c r="C78" s="3" t="str">
        <f ca="1">IF(NOT(Kontaktpersonen!C89=""),TODAY(),"")</f>
        <v/>
      </c>
      <c r="D78" s="2" t="str">
        <f>IF(NOT(Kontaktpersonen!C89=""),"Bayern","")</f>
        <v/>
      </c>
      <c r="E78" s="2" t="str">
        <f>IF(NOT(Kontaktpersonen!C89=""),"SK Ingolstadt","")</f>
        <v/>
      </c>
      <c r="F78" s="3">
        <f>Kontaktpersonen!P89</f>
        <v>0</v>
      </c>
      <c r="G78" s="5">
        <f>Kontaktpersonen!D89</f>
        <v>0</v>
      </c>
      <c r="H78" s="5">
        <f>Kontaktpersonen!C89</f>
        <v>0</v>
      </c>
      <c r="I78" s="4" t="str">
        <f>IF(NOT(Kontaktpersonen!C89=""),DAY(Kontaktpersonen!E89),"")</f>
        <v/>
      </c>
      <c r="J78" s="4" t="str">
        <f>IF(NOT(Kontaktpersonen!C89=""),MONTH(Kontaktpersonen!E89),"")</f>
        <v/>
      </c>
      <c r="K78" s="4" t="str">
        <f>IF(NOT(Kontaktpersonen!C89=""),YEAR(Kontaktpersonen!E89),"")</f>
        <v/>
      </c>
      <c r="L78" s="4">
        <f>Kontaktpersonen!L89</f>
        <v>0</v>
      </c>
      <c r="M78" s="4">
        <f>Kontaktpersonen!M89</f>
        <v>0</v>
      </c>
      <c r="N78" s="3">
        <f>Kontaktpersonen!I89</f>
        <v>0</v>
      </c>
      <c r="O78" s="4">
        <f>Kontaktpersonen!H89</f>
        <v>0</v>
      </c>
      <c r="P78" s="5">
        <f>Kontaktpersonen!F89</f>
        <v>0</v>
      </c>
      <c r="Q78" s="4">
        <f>Kontaktpersonen!G89</f>
        <v>0</v>
      </c>
      <c r="S78" s="1" t="str">
        <f>IF(NOT(Kontaktpersonen!C89=""),_xlfn.CONCAT("Tätigkeit: ",Kontaktpersonen!N89,", Bemerkung: ",Kontaktpersonen!O89,"; Abstand: ",Kontaktpersonen!Q89,"; Maske: ",Kontaktpersonen!R89,"; Symptomatisch: ",Kontaktpersonen!T89,"; Genesen: ",Kontaktpersonen!U89,""),"")</f>
        <v/>
      </c>
      <c r="U78" s="1">
        <f>Kontaktpersonen!J89</f>
        <v>0</v>
      </c>
      <c r="V78" s="35">
        <f>Kontaktpersonen!K89</f>
        <v>0</v>
      </c>
      <c r="W78" s="1" t="str">
        <f>IF(NOT(Kontaktpersonen!C89=""),IF(Kontaktpersonen!S89="Ja","VACCINATED",IF(Kontaktpersonen!S89="Nein","UNVACCINATED","UNKNOWN")),"")</f>
        <v/>
      </c>
    </row>
    <row r="79" spans="1:23" x14ac:dyDescent="0.3">
      <c r="A79" s="2"/>
      <c r="B79" s="2" t="str">
        <f>IF(NOT(Kontaktpersonen!C90=""),"CORONAVIRUS","")</f>
        <v/>
      </c>
      <c r="C79" s="3" t="str">
        <f ca="1">IF(NOT(Kontaktpersonen!C90=""),TODAY(),"")</f>
        <v/>
      </c>
      <c r="D79" s="2" t="str">
        <f>IF(NOT(Kontaktpersonen!C90=""),"Bayern","")</f>
        <v/>
      </c>
      <c r="E79" s="2" t="str">
        <f>IF(NOT(Kontaktpersonen!C90=""),"SK Ingolstadt","")</f>
        <v/>
      </c>
      <c r="F79" s="3">
        <f>Kontaktpersonen!P90</f>
        <v>0</v>
      </c>
      <c r="G79" s="5">
        <f>Kontaktpersonen!D90</f>
        <v>0</v>
      </c>
      <c r="H79" s="5">
        <f>Kontaktpersonen!C90</f>
        <v>0</v>
      </c>
      <c r="I79" s="4" t="str">
        <f>IF(NOT(Kontaktpersonen!C90=""),DAY(Kontaktpersonen!E90),"")</f>
        <v/>
      </c>
      <c r="J79" s="4" t="str">
        <f>IF(NOT(Kontaktpersonen!C90=""),MONTH(Kontaktpersonen!E90),"")</f>
        <v/>
      </c>
      <c r="K79" s="4" t="str">
        <f>IF(NOT(Kontaktpersonen!C90=""),YEAR(Kontaktpersonen!E90),"")</f>
        <v/>
      </c>
      <c r="L79" s="4">
        <f>Kontaktpersonen!L90</f>
        <v>0</v>
      </c>
      <c r="M79" s="4">
        <f>Kontaktpersonen!M90</f>
        <v>0</v>
      </c>
      <c r="N79" s="3">
        <f>Kontaktpersonen!I90</f>
        <v>0</v>
      </c>
      <c r="O79" s="4">
        <f>Kontaktpersonen!H90</f>
        <v>0</v>
      </c>
      <c r="P79" s="5">
        <f>Kontaktpersonen!F90</f>
        <v>0</v>
      </c>
      <c r="Q79" s="4">
        <f>Kontaktpersonen!G90</f>
        <v>0</v>
      </c>
      <c r="S79" s="1" t="str">
        <f>IF(NOT(Kontaktpersonen!C90=""),_xlfn.CONCAT("Tätigkeit: ",Kontaktpersonen!N90,", Bemerkung: ",Kontaktpersonen!O90,"; Abstand: ",Kontaktpersonen!Q90,"; Maske: ",Kontaktpersonen!R90,"; Symptomatisch: ",Kontaktpersonen!T90,"; Genesen: ",Kontaktpersonen!U90,""),"")</f>
        <v/>
      </c>
      <c r="U79" s="1">
        <f>Kontaktpersonen!J90</f>
        <v>0</v>
      </c>
      <c r="V79" s="35">
        <f>Kontaktpersonen!K90</f>
        <v>0</v>
      </c>
      <c r="W79" s="1" t="str">
        <f>IF(NOT(Kontaktpersonen!C90=""),IF(Kontaktpersonen!S90="Ja","VACCINATED",IF(Kontaktpersonen!S90="Nein","UNVACCINATED","UNKNOWN")),"")</f>
        <v/>
      </c>
    </row>
    <row r="80" spans="1:23" x14ac:dyDescent="0.3">
      <c r="A80" s="2"/>
      <c r="B80" s="2" t="str">
        <f>IF(NOT(Kontaktpersonen!C91=""),"CORONAVIRUS","")</f>
        <v/>
      </c>
      <c r="C80" s="3" t="str">
        <f ca="1">IF(NOT(Kontaktpersonen!C91=""),TODAY(),"")</f>
        <v/>
      </c>
      <c r="D80" s="2" t="str">
        <f>IF(NOT(Kontaktpersonen!C91=""),"Bayern","")</f>
        <v/>
      </c>
      <c r="E80" s="2" t="str">
        <f>IF(NOT(Kontaktpersonen!C91=""),"SK Ingolstadt","")</f>
        <v/>
      </c>
      <c r="F80" s="3">
        <f>Kontaktpersonen!P91</f>
        <v>0</v>
      </c>
      <c r="G80" s="5">
        <f>Kontaktpersonen!D91</f>
        <v>0</v>
      </c>
      <c r="H80" s="5">
        <f>Kontaktpersonen!C91</f>
        <v>0</v>
      </c>
      <c r="I80" s="4" t="str">
        <f>IF(NOT(Kontaktpersonen!C91=""),DAY(Kontaktpersonen!E91),"")</f>
        <v/>
      </c>
      <c r="J80" s="4" t="str">
        <f>IF(NOT(Kontaktpersonen!C91=""),MONTH(Kontaktpersonen!E91),"")</f>
        <v/>
      </c>
      <c r="K80" s="4" t="str">
        <f>IF(NOT(Kontaktpersonen!C91=""),YEAR(Kontaktpersonen!E91),"")</f>
        <v/>
      </c>
      <c r="L80" s="4">
        <f>Kontaktpersonen!L91</f>
        <v>0</v>
      </c>
      <c r="M80" s="4">
        <f>Kontaktpersonen!M91</f>
        <v>0</v>
      </c>
      <c r="N80" s="3">
        <f>Kontaktpersonen!I91</f>
        <v>0</v>
      </c>
      <c r="O80" s="4">
        <f>Kontaktpersonen!H91</f>
        <v>0</v>
      </c>
      <c r="P80" s="5">
        <f>Kontaktpersonen!F91</f>
        <v>0</v>
      </c>
      <c r="Q80" s="4">
        <f>Kontaktpersonen!G91</f>
        <v>0</v>
      </c>
      <c r="S80" s="1" t="str">
        <f>IF(NOT(Kontaktpersonen!C91=""),_xlfn.CONCAT("Tätigkeit: ",Kontaktpersonen!N91,", Bemerkung: ",Kontaktpersonen!O91,"; Abstand: ",Kontaktpersonen!Q91,"; Maske: ",Kontaktpersonen!R91,"; Symptomatisch: ",Kontaktpersonen!T91,"; Genesen: ",Kontaktpersonen!U91,""),"")</f>
        <v/>
      </c>
      <c r="U80" s="1">
        <f>Kontaktpersonen!J91</f>
        <v>0</v>
      </c>
      <c r="V80" s="35">
        <f>Kontaktpersonen!K91</f>
        <v>0</v>
      </c>
      <c r="W80" s="1" t="str">
        <f>IF(NOT(Kontaktpersonen!C91=""),IF(Kontaktpersonen!S91="Ja","VACCINATED",IF(Kontaktpersonen!S91="Nein","UNVACCINATED","UNKNOWN")),"")</f>
        <v/>
      </c>
    </row>
    <row r="81" spans="1:23" x14ac:dyDescent="0.3">
      <c r="A81" s="2"/>
      <c r="B81" s="2" t="str">
        <f>IF(NOT(Kontaktpersonen!C92=""),"CORONAVIRUS","")</f>
        <v/>
      </c>
      <c r="C81" s="3" t="str">
        <f ca="1">IF(NOT(Kontaktpersonen!C92=""),TODAY(),"")</f>
        <v/>
      </c>
      <c r="D81" s="2" t="str">
        <f>IF(NOT(Kontaktpersonen!C92=""),"Bayern","")</f>
        <v/>
      </c>
      <c r="E81" s="2" t="str">
        <f>IF(NOT(Kontaktpersonen!C92=""),"SK Ingolstadt","")</f>
        <v/>
      </c>
      <c r="F81" s="3">
        <f>Kontaktpersonen!P92</f>
        <v>0</v>
      </c>
      <c r="G81" s="5">
        <f>Kontaktpersonen!D92</f>
        <v>0</v>
      </c>
      <c r="H81" s="5">
        <f>Kontaktpersonen!C92</f>
        <v>0</v>
      </c>
      <c r="I81" s="4" t="str">
        <f>IF(NOT(Kontaktpersonen!C92=""),DAY(Kontaktpersonen!E92),"")</f>
        <v/>
      </c>
      <c r="J81" s="4" t="str">
        <f>IF(NOT(Kontaktpersonen!C92=""),MONTH(Kontaktpersonen!E92),"")</f>
        <v/>
      </c>
      <c r="K81" s="4" t="str">
        <f>IF(NOT(Kontaktpersonen!C92=""),YEAR(Kontaktpersonen!E92),"")</f>
        <v/>
      </c>
      <c r="L81" s="4">
        <f>Kontaktpersonen!L92</f>
        <v>0</v>
      </c>
      <c r="M81" s="4">
        <f>Kontaktpersonen!M92</f>
        <v>0</v>
      </c>
      <c r="N81" s="3">
        <f>Kontaktpersonen!I92</f>
        <v>0</v>
      </c>
      <c r="O81" s="4">
        <f>Kontaktpersonen!H92</f>
        <v>0</v>
      </c>
      <c r="P81" s="5">
        <f>Kontaktpersonen!F92</f>
        <v>0</v>
      </c>
      <c r="Q81" s="4">
        <f>Kontaktpersonen!G92</f>
        <v>0</v>
      </c>
      <c r="S81" s="1" t="str">
        <f>IF(NOT(Kontaktpersonen!C92=""),_xlfn.CONCAT("Tätigkeit: ",Kontaktpersonen!N92,", Bemerkung: ",Kontaktpersonen!O92,"; Abstand: ",Kontaktpersonen!Q92,"; Maske: ",Kontaktpersonen!R92,"; Symptomatisch: ",Kontaktpersonen!T92,"; Genesen: ",Kontaktpersonen!U92,""),"")</f>
        <v/>
      </c>
      <c r="U81" s="1">
        <f>Kontaktpersonen!J92</f>
        <v>0</v>
      </c>
      <c r="V81" s="35">
        <f>Kontaktpersonen!K92</f>
        <v>0</v>
      </c>
      <c r="W81" s="1" t="str">
        <f>IF(NOT(Kontaktpersonen!C92=""),IF(Kontaktpersonen!S92="Ja","VACCINATED",IF(Kontaktpersonen!S92="Nein","UNVACCINATED","UNKNOWN")),"")</f>
        <v/>
      </c>
    </row>
    <row r="82" spans="1:23" x14ac:dyDescent="0.3">
      <c r="A82" s="2"/>
      <c r="B82" s="2" t="str">
        <f>IF(NOT(Kontaktpersonen!C93=""),"CORONAVIRUS","")</f>
        <v/>
      </c>
      <c r="C82" s="3" t="str">
        <f ca="1">IF(NOT(Kontaktpersonen!C93=""),TODAY(),"")</f>
        <v/>
      </c>
      <c r="D82" s="2" t="str">
        <f>IF(NOT(Kontaktpersonen!C93=""),"Bayern","")</f>
        <v/>
      </c>
      <c r="E82" s="2" t="str">
        <f>IF(NOT(Kontaktpersonen!C93=""),"SK Ingolstadt","")</f>
        <v/>
      </c>
      <c r="F82" s="3">
        <f>Kontaktpersonen!P93</f>
        <v>0</v>
      </c>
      <c r="G82" s="5">
        <f>Kontaktpersonen!D93</f>
        <v>0</v>
      </c>
      <c r="H82" s="5">
        <f>Kontaktpersonen!C93</f>
        <v>0</v>
      </c>
      <c r="I82" s="4" t="str">
        <f>IF(NOT(Kontaktpersonen!C93=""),DAY(Kontaktpersonen!E93),"")</f>
        <v/>
      </c>
      <c r="J82" s="4" t="str">
        <f>IF(NOT(Kontaktpersonen!C93=""),MONTH(Kontaktpersonen!E93),"")</f>
        <v/>
      </c>
      <c r="K82" s="4" t="str">
        <f>IF(NOT(Kontaktpersonen!C93=""),YEAR(Kontaktpersonen!E93),"")</f>
        <v/>
      </c>
      <c r="L82" s="4">
        <f>Kontaktpersonen!L93</f>
        <v>0</v>
      </c>
      <c r="M82" s="4">
        <f>Kontaktpersonen!M93</f>
        <v>0</v>
      </c>
      <c r="N82" s="3">
        <f>Kontaktpersonen!I93</f>
        <v>0</v>
      </c>
      <c r="O82" s="4">
        <f>Kontaktpersonen!H93</f>
        <v>0</v>
      </c>
      <c r="P82" s="5">
        <f>Kontaktpersonen!F93</f>
        <v>0</v>
      </c>
      <c r="Q82" s="4">
        <f>Kontaktpersonen!G93</f>
        <v>0</v>
      </c>
      <c r="S82" s="1" t="str">
        <f>IF(NOT(Kontaktpersonen!C93=""),_xlfn.CONCAT("Tätigkeit: ",Kontaktpersonen!N93,", Bemerkung: ",Kontaktpersonen!O93,"; Abstand: ",Kontaktpersonen!Q93,"; Maske: ",Kontaktpersonen!R93,"; Symptomatisch: ",Kontaktpersonen!T93,"; Genesen: ",Kontaktpersonen!U93,""),"")</f>
        <v/>
      </c>
      <c r="U82" s="1">
        <f>Kontaktpersonen!J93</f>
        <v>0</v>
      </c>
      <c r="V82" s="35">
        <f>Kontaktpersonen!K93</f>
        <v>0</v>
      </c>
      <c r="W82" s="1" t="str">
        <f>IF(NOT(Kontaktpersonen!C93=""),IF(Kontaktpersonen!S93="Ja","VACCINATED",IF(Kontaktpersonen!S93="Nein","UNVACCINATED","UNKNOWN")),"")</f>
        <v/>
      </c>
    </row>
    <row r="83" spans="1:23" x14ac:dyDescent="0.3">
      <c r="A83" s="2"/>
      <c r="B83" s="2" t="str">
        <f>IF(NOT(Kontaktpersonen!C94=""),"CORONAVIRUS","")</f>
        <v/>
      </c>
      <c r="C83" s="3" t="str">
        <f ca="1">IF(NOT(Kontaktpersonen!C94=""),TODAY(),"")</f>
        <v/>
      </c>
      <c r="D83" s="2" t="str">
        <f>IF(NOT(Kontaktpersonen!C94=""),"Bayern","")</f>
        <v/>
      </c>
      <c r="E83" s="2" t="str">
        <f>IF(NOT(Kontaktpersonen!C94=""),"SK Ingolstadt","")</f>
        <v/>
      </c>
      <c r="F83" s="3">
        <f>Kontaktpersonen!P94</f>
        <v>0</v>
      </c>
      <c r="G83" s="5">
        <f>Kontaktpersonen!D94</f>
        <v>0</v>
      </c>
      <c r="H83" s="5">
        <f>Kontaktpersonen!C94</f>
        <v>0</v>
      </c>
      <c r="I83" s="4" t="str">
        <f>IF(NOT(Kontaktpersonen!C94=""),DAY(Kontaktpersonen!E94),"")</f>
        <v/>
      </c>
      <c r="J83" s="4" t="str">
        <f>IF(NOT(Kontaktpersonen!C94=""),MONTH(Kontaktpersonen!E94),"")</f>
        <v/>
      </c>
      <c r="K83" s="4" t="str">
        <f>IF(NOT(Kontaktpersonen!C94=""),YEAR(Kontaktpersonen!E94),"")</f>
        <v/>
      </c>
      <c r="L83" s="4">
        <f>Kontaktpersonen!L94</f>
        <v>0</v>
      </c>
      <c r="M83" s="4">
        <f>Kontaktpersonen!M94</f>
        <v>0</v>
      </c>
      <c r="N83" s="3">
        <f>Kontaktpersonen!I94</f>
        <v>0</v>
      </c>
      <c r="O83" s="4">
        <f>Kontaktpersonen!H94</f>
        <v>0</v>
      </c>
      <c r="P83" s="5">
        <f>Kontaktpersonen!F94</f>
        <v>0</v>
      </c>
      <c r="Q83" s="4">
        <f>Kontaktpersonen!G94</f>
        <v>0</v>
      </c>
      <c r="S83" s="1" t="str">
        <f>IF(NOT(Kontaktpersonen!C94=""),_xlfn.CONCAT("Tätigkeit: ",Kontaktpersonen!N94,", Bemerkung: ",Kontaktpersonen!O94,"; Abstand: ",Kontaktpersonen!Q94,"; Maske: ",Kontaktpersonen!R94,"; Symptomatisch: ",Kontaktpersonen!T94,"; Genesen: ",Kontaktpersonen!U94,""),"")</f>
        <v/>
      </c>
      <c r="U83" s="1">
        <f>Kontaktpersonen!J94</f>
        <v>0</v>
      </c>
      <c r="V83" s="35">
        <f>Kontaktpersonen!K94</f>
        <v>0</v>
      </c>
      <c r="W83" s="1" t="str">
        <f>IF(NOT(Kontaktpersonen!C94=""),IF(Kontaktpersonen!S94="Ja","VACCINATED",IF(Kontaktpersonen!S94="Nein","UNVACCINATED","UNKNOWN")),"")</f>
        <v/>
      </c>
    </row>
    <row r="84" spans="1:23" x14ac:dyDescent="0.3">
      <c r="A84" s="2"/>
      <c r="B84" s="2" t="str">
        <f>IF(NOT(Kontaktpersonen!C95=""),"CORONAVIRUS","")</f>
        <v/>
      </c>
      <c r="C84" s="3" t="str">
        <f ca="1">IF(NOT(Kontaktpersonen!C95=""),TODAY(),"")</f>
        <v/>
      </c>
      <c r="D84" s="2" t="str">
        <f>IF(NOT(Kontaktpersonen!C95=""),"Bayern","")</f>
        <v/>
      </c>
      <c r="E84" s="2" t="str">
        <f>IF(NOT(Kontaktpersonen!C95=""),"SK Ingolstadt","")</f>
        <v/>
      </c>
      <c r="F84" s="3">
        <f>Kontaktpersonen!P95</f>
        <v>0</v>
      </c>
      <c r="G84" s="5">
        <f>Kontaktpersonen!D95</f>
        <v>0</v>
      </c>
      <c r="H84" s="5">
        <f>Kontaktpersonen!C95</f>
        <v>0</v>
      </c>
      <c r="I84" s="4" t="str">
        <f>IF(NOT(Kontaktpersonen!C95=""),DAY(Kontaktpersonen!E95),"")</f>
        <v/>
      </c>
      <c r="J84" s="4" t="str">
        <f>IF(NOT(Kontaktpersonen!C95=""),MONTH(Kontaktpersonen!E95),"")</f>
        <v/>
      </c>
      <c r="K84" s="4" t="str">
        <f>IF(NOT(Kontaktpersonen!C95=""),YEAR(Kontaktpersonen!E95),"")</f>
        <v/>
      </c>
      <c r="L84" s="4">
        <f>Kontaktpersonen!L95</f>
        <v>0</v>
      </c>
      <c r="M84" s="4">
        <f>Kontaktpersonen!M95</f>
        <v>0</v>
      </c>
      <c r="N84" s="3">
        <f>Kontaktpersonen!I95</f>
        <v>0</v>
      </c>
      <c r="O84" s="4">
        <f>Kontaktpersonen!H95</f>
        <v>0</v>
      </c>
      <c r="P84" s="5">
        <f>Kontaktpersonen!F95</f>
        <v>0</v>
      </c>
      <c r="Q84" s="4">
        <f>Kontaktpersonen!G95</f>
        <v>0</v>
      </c>
      <c r="S84" s="1" t="str">
        <f>IF(NOT(Kontaktpersonen!C95=""),_xlfn.CONCAT("Tätigkeit: ",Kontaktpersonen!N95,", Bemerkung: ",Kontaktpersonen!O95,"; Abstand: ",Kontaktpersonen!Q95,"; Maske: ",Kontaktpersonen!R95,"; Symptomatisch: ",Kontaktpersonen!T95,"; Genesen: ",Kontaktpersonen!U95,""),"")</f>
        <v/>
      </c>
      <c r="U84" s="1">
        <f>Kontaktpersonen!J95</f>
        <v>0</v>
      </c>
      <c r="V84" s="35">
        <f>Kontaktpersonen!K95</f>
        <v>0</v>
      </c>
      <c r="W84" s="1" t="str">
        <f>IF(NOT(Kontaktpersonen!C95=""),IF(Kontaktpersonen!S95="Ja","VACCINATED",IF(Kontaktpersonen!S95="Nein","UNVACCINATED","UNKNOWN")),"")</f>
        <v/>
      </c>
    </row>
    <row r="85" spans="1:23" x14ac:dyDescent="0.3">
      <c r="A85" s="2"/>
      <c r="B85" s="2" t="str">
        <f>IF(NOT(Kontaktpersonen!C96=""),"CORONAVIRUS","")</f>
        <v/>
      </c>
      <c r="C85" s="3" t="str">
        <f ca="1">IF(NOT(Kontaktpersonen!C96=""),TODAY(),"")</f>
        <v/>
      </c>
      <c r="D85" s="2" t="str">
        <f>IF(NOT(Kontaktpersonen!C96=""),"Bayern","")</f>
        <v/>
      </c>
      <c r="E85" s="2" t="str">
        <f>IF(NOT(Kontaktpersonen!C96=""),"SK Ingolstadt","")</f>
        <v/>
      </c>
      <c r="F85" s="3">
        <f>Kontaktpersonen!P96</f>
        <v>0</v>
      </c>
      <c r="G85" s="5">
        <f>Kontaktpersonen!D96</f>
        <v>0</v>
      </c>
      <c r="H85" s="5">
        <f>Kontaktpersonen!C96</f>
        <v>0</v>
      </c>
      <c r="I85" s="4" t="str">
        <f>IF(NOT(Kontaktpersonen!C96=""),DAY(Kontaktpersonen!E96),"")</f>
        <v/>
      </c>
      <c r="J85" s="4" t="str">
        <f>IF(NOT(Kontaktpersonen!C96=""),MONTH(Kontaktpersonen!E96),"")</f>
        <v/>
      </c>
      <c r="K85" s="4" t="str">
        <f>IF(NOT(Kontaktpersonen!C96=""),YEAR(Kontaktpersonen!E96),"")</f>
        <v/>
      </c>
      <c r="L85" s="4">
        <f>Kontaktpersonen!L96</f>
        <v>0</v>
      </c>
      <c r="M85" s="4">
        <f>Kontaktpersonen!M96</f>
        <v>0</v>
      </c>
      <c r="N85" s="3">
        <f>Kontaktpersonen!I96</f>
        <v>0</v>
      </c>
      <c r="O85" s="4">
        <f>Kontaktpersonen!H96</f>
        <v>0</v>
      </c>
      <c r="P85" s="5">
        <f>Kontaktpersonen!F96</f>
        <v>0</v>
      </c>
      <c r="Q85" s="4">
        <f>Kontaktpersonen!G96</f>
        <v>0</v>
      </c>
      <c r="S85" s="1" t="str">
        <f>IF(NOT(Kontaktpersonen!C96=""),_xlfn.CONCAT("Tätigkeit: ",Kontaktpersonen!N96,", Bemerkung: ",Kontaktpersonen!O96,"; Abstand: ",Kontaktpersonen!Q96,"; Maske: ",Kontaktpersonen!R96,"; Symptomatisch: ",Kontaktpersonen!T96,"; Genesen: ",Kontaktpersonen!U96,""),"")</f>
        <v/>
      </c>
      <c r="U85" s="1">
        <f>Kontaktpersonen!J96</f>
        <v>0</v>
      </c>
      <c r="V85" s="35">
        <f>Kontaktpersonen!K96</f>
        <v>0</v>
      </c>
      <c r="W85" s="1" t="str">
        <f>IF(NOT(Kontaktpersonen!C96=""),IF(Kontaktpersonen!S96="Ja","VACCINATED",IF(Kontaktpersonen!S96="Nein","UNVACCINATED","UNKNOWN")),"")</f>
        <v/>
      </c>
    </row>
    <row r="86" spans="1:23" x14ac:dyDescent="0.3">
      <c r="A86" s="2"/>
      <c r="B86" s="2" t="str">
        <f>IF(NOT(Kontaktpersonen!C97=""),"CORONAVIRUS","")</f>
        <v/>
      </c>
      <c r="C86" s="3" t="str">
        <f ca="1">IF(NOT(Kontaktpersonen!C97=""),TODAY(),"")</f>
        <v/>
      </c>
      <c r="D86" s="2" t="str">
        <f>IF(NOT(Kontaktpersonen!C97=""),"Bayern","")</f>
        <v/>
      </c>
      <c r="E86" s="2" t="str">
        <f>IF(NOT(Kontaktpersonen!C97=""),"SK Ingolstadt","")</f>
        <v/>
      </c>
      <c r="F86" s="3">
        <f>Kontaktpersonen!P97</f>
        <v>0</v>
      </c>
      <c r="G86" s="5">
        <f>Kontaktpersonen!D97</f>
        <v>0</v>
      </c>
      <c r="H86" s="5">
        <f>Kontaktpersonen!C97</f>
        <v>0</v>
      </c>
      <c r="I86" s="4" t="str">
        <f>IF(NOT(Kontaktpersonen!C97=""),DAY(Kontaktpersonen!E97),"")</f>
        <v/>
      </c>
      <c r="J86" s="4" t="str">
        <f>IF(NOT(Kontaktpersonen!C97=""),MONTH(Kontaktpersonen!E97),"")</f>
        <v/>
      </c>
      <c r="K86" s="4" t="str">
        <f>IF(NOT(Kontaktpersonen!C97=""),YEAR(Kontaktpersonen!E97),"")</f>
        <v/>
      </c>
      <c r="L86" s="4">
        <f>Kontaktpersonen!L97</f>
        <v>0</v>
      </c>
      <c r="M86" s="4">
        <f>Kontaktpersonen!M97</f>
        <v>0</v>
      </c>
      <c r="N86" s="3">
        <f>Kontaktpersonen!I97</f>
        <v>0</v>
      </c>
      <c r="O86" s="4">
        <f>Kontaktpersonen!H97</f>
        <v>0</v>
      </c>
      <c r="P86" s="5">
        <f>Kontaktpersonen!F97</f>
        <v>0</v>
      </c>
      <c r="Q86" s="4">
        <f>Kontaktpersonen!G97</f>
        <v>0</v>
      </c>
      <c r="S86" s="1" t="str">
        <f>IF(NOT(Kontaktpersonen!C97=""),_xlfn.CONCAT("Tätigkeit: ",Kontaktpersonen!N97,", Bemerkung: ",Kontaktpersonen!O97,"; Abstand: ",Kontaktpersonen!Q97,"; Maske: ",Kontaktpersonen!R97,"; Symptomatisch: ",Kontaktpersonen!T97,"; Genesen: ",Kontaktpersonen!U97,""),"")</f>
        <v/>
      </c>
      <c r="U86" s="1">
        <f>Kontaktpersonen!J97</f>
        <v>0</v>
      </c>
      <c r="V86" s="35">
        <f>Kontaktpersonen!K97</f>
        <v>0</v>
      </c>
      <c r="W86" s="1" t="str">
        <f>IF(NOT(Kontaktpersonen!C97=""),IF(Kontaktpersonen!S97="Ja","VACCINATED",IF(Kontaktpersonen!S97="Nein","UNVACCINATED","UNKNOWN")),"")</f>
        <v/>
      </c>
    </row>
    <row r="87" spans="1:23" x14ac:dyDescent="0.3">
      <c r="A87" s="2"/>
      <c r="B87" s="2" t="str">
        <f>IF(NOT(Kontaktpersonen!C98=""),"CORONAVIRUS","")</f>
        <v/>
      </c>
      <c r="C87" s="3" t="str">
        <f ca="1">IF(NOT(Kontaktpersonen!C98=""),TODAY(),"")</f>
        <v/>
      </c>
      <c r="D87" s="2" t="str">
        <f>IF(NOT(Kontaktpersonen!C98=""),"Bayern","")</f>
        <v/>
      </c>
      <c r="E87" s="2" t="str">
        <f>IF(NOT(Kontaktpersonen!C98=""),"SK Ingolstadt","")</f>
        <v/>
      </c>
      <c r="F87" s="3">
        <f>Kontaktpersonen!P98</f>
        <v>0</v>
      </c>
      <c r="G87" s="5">
        <f>Kontaktpersonen!D98</f>
        <v>0</v>
      </c>
      <c r="H87" s="5">
        <f>Kontaktpersonen!C98</f>
        <v>0</v>
      </c>
      <c r="I87" s="4" t="str">
        <f>IF(NOT(Kontaktpersonen!C98=""),DAY(Kontaktpersonen!E98),"")</f>
        <v/>
      </c>
      <c r="J87" s="4" t="str">
        <f>IF(NOT(Kontaktpersonen!C98=""),MONTH(Kontaktpersonen!E98),"")</f>
        <v/>
      </c>
      <c r="K87" s="4" t="str">
        <f>IF(NOT(Kontaktpersonen!C98=""),YEAR(Kontaktpersonen!E98),"")</f>
        <v/>
      </c>
      <c r="L87" s="4">
        <f>Kontaktpersonen!L98</f>
        <v>0</v>
      </c>
      <c r="M87" s="4">
        <f>Kontaktpersonen!M98</f>
        <v>0</v>
      </c>
      <c r="N87" s="3">
        <f>Kontaktpersonen!I98</f>
        <v>0</v>
      </c>
      <c r="O87" s="4">
        <f>Kontaktpersonen!H98</f>
        <v>0</v>
      </c>
      <c r="P87" s="5">
        <f>Kontaktpersonen!F98</f>
        <v>0</v>
      </c>
      <c r="Q87" s="4">
        <f>Kontaktpersonen!G98</f>
        <v>0</v>
      </c>
      <c r="S87" s="1" t="str">
        <f>IF(NOT(Kontaktpersonen!C98=""),_xlfn.CONCAT("Tätigkeit: ",Kontaktpersonen!N98,", Bemerkung: ",Kontaktpersonen!O98,"; Abstand: ",Kontaktpersonen!Q98,"; Maske: ",Kontaktpersonen!R98,"; Symptomatisch: ",Kontaktpersonen!T98,"; Genesen: ",Kontaktpersonen!U98,""),"")</f>
        <v/>
      </c>
      <c r="U87" s="1">
        <f>Kontaktpersonen!J98</f>
        <v>0</v>
      </c>
      <c r="V87" s="35">
        <f>Kontaktpersonen!K98</f>
        <v>0</v>
      </c>
      <c r="W87" s="1" t="str">
        <f>IF(NOT(Kontaktpersonen!C98=""),IF(Kontaktpersonen!S98="Ja","VACCINATED",IF(Kontaktpersonen!S98="Nein","UNVACCINATED","UNKNOWN")),"")</f>
        <v/>
      </c>
    </row>
    <row r="88" spans="1:23" x14ac:dyDescent="0.3">
      <c r="A88" s="2"/>
      <c r="B88" s="2" t="str">
        <f>IF(NOT(Kontaktpersonen!C99=""),"CORONAVIRUS","")</f>
        <v/>
      </c>
      <c r="C88" s="3" t="str">
        <f ca="1">IF(NOT(Kontaktpersonen!C99=""),TODAY(),"")</f>
        <v/>
      </c>
      <c r="D88" s="2" t="str">
        <f>IF(NOT(Kontaktpersonen!C99=""),"Bayern","")</f>
        <v/>
      </c>
      <c r="E88" s="2" t="str">
        <f>IF(NOT(Kontaktpersonen!C99=""),"SK Ingolstadt","")</f>
        <v/>
      </c>
      <c r="F88" s="3">
        <f>Kontaktpersonen!P99</f>
        <v>0</v>
      </c>
      <c r="G88" s="5">
        <f>Kontaktpersonen!D99</f>
        <v>0</v>
      </c>
      <c r="H88" s="5">
        <f>Kontaktpersonen!C99</f>
        <v>0</v>
      </c>
      <c r="I88" s="4" t="str">
        <f>IF(NOT(Kontaktpersonen!C99=""),DAY(Kontaktpersonen!E99),"")</f>
        <v/>
      </c>
      <c r="J88" s="4" t="str">
        <f>IF(NOT(Kontaktpersonen!C99=""),MONTH(Kontaktpersonen!E99),"")</f>
        <v/>
      </c>
      <c r="K88" s="4" t="str">
        <f>IF(NOT(Kontaktpersonen!C99=""),YEAR(Kontaktpersonen!E99),"")</f>
        <v/>
      </c>
      <c r="L88" s="4">
        <f>Kontaktpersonen!L99</f>
        <v>0</v>
      </c>
      <c r="M88" s="4">
        <f>Kontaktpersonen!M99</f>
        <v>0</v>
      </c>
      <c r="N88" s="3">
        <f>Kontaktpersonen!I99</f>
        <v>0</v>
      </c>
      <c r="O88" s="4">
        <f>Kontaktpersonen!H99</f>
        <v>0</v>
      </c>
      <c r="P88" s="5">
        <f>Kontaktpersonen!F99</f>
        <v>0</v>
      </c>
      <c r="Q88" s="4">
        <f>Kontaktpersonen!G99</f>
        <v>0</v>
      </c>
      <c r="S88" s="1" t="str">
        <f>IF(NOT(Kontaktpersonen!C99=""),_xlfn.CONCAT("Tätigkeit: ",Kontaktpersonen!N99,", Bemerkung: ",Kontaktpersonen!O99,"; Abstand: ",Kontaktpersonen!Q99,"; Maske: ",Kontaktpersonen!R99,"; Symptomatisch: ",Kontaktpersonen!T99,"; Genesen: ",Kontaktpersonen!U99,""),"")</f>
        <v/>
      </c>
      <c r="U88" s="1">
        <f>Kontaktpersonen!J99</f>
        <v>0</v>
      </c>
      <c r="V88" s="35">
        <f>Kontaktpersonen!K99</f>
        <v>0</v>
      </c>
      <c r="W88" s="1" t="str">
        <f>IF(NOT(Kontaktpersonen!C99=""),IF(Kontaktpersonen!S99="Ja","VACCINATED",IF(Kontaktpersonen!S99="Nein","UNVACCINATED","UNKNOWN")),"")</f>
        <v/>
      </c>
    </row>
    <row r="89" spans="1:23" x14ac:dyDescent="0.3">
      <c r="A89" s="2"/>
      <c r="B89" s="2" t="str">
        <f>IF(NOT(Kontaktpersonen!C100=""),"CORONAVIRUS","")</f>
        <v/>
      </c>
      <c r="C89" s="3" t="str">
        <f ca="1">IF(NOT(Kontaktpersonen!C100=""),TODAY(),"")</f>
        <v/>
      </c>
      <c r="D89" s="2" t="str">
        <f>IF(NOT(Kontaktpersonen!C100=""),"Bayern","")</f>
        <v/>
      </c>
      <c r="E89" s="2" t="str">
        <f>IF(NOT(Kontaktpersonen!C100=""),"SK Ingolstadt","")</f>
        <v/>
      </c>
      <c r="F89" s="3">
        <f>Kontaktpersonen!P100</f>
        <v>0</v>
      </c>
      <c r="G89" s="5">
        <f>Kontaktpersonen!D100</f>
        <v>0</v>
      </c>
      <c r="H89" s="5">
        <f>Kontaktpersonen!C100</f>
        <v>0</v>
      </c>
      <c r="I89" s="4" t="str">
        <f>IF(NOT(Kontaktpersonen!C100=""),DAY(Kontaktpersonen!E100),"")</f>
        <v/>
      </c>
      <c r="J89" s="4" t="str">
        <f>IF(NOT(Kontaktpersonen!C100=""),MONTH(Kontaktpersonen!E100),"")</f>
        <v/>
      </c>
      <c r="K89" s="4" t="str">
        <f>IF(NOT(Kontaktpersonen!C100=""),YEAR(Kontaktpersonen!E100),"")</f>
        <v/>
      </c>
      <c r="L89" s="4">
        <f>Kontaktpersonen!L100</f>
        <v>0</v>
      </c>
      <c r="M89" s="4">
        <f>Kontaktpersonen!M100</f>
        <v>0</v>
      </c>
      <c r="N89" s="3">
        <f>Kontaktpersonen!I100</f>
        <v>0</v>
      </c>
      <c r="O89" s="4">
        <f>Kontaktpersonen!H100</f>
        <v>0</v>
      </c>
      <c r="P89" s="5">
        <f>Kontaktpersonen!F100</f>
        <v>0</v>
      </c>
      <c r="Q89" s="4">
        <f>Kontaktpersonen!G100</f>
        <v>0</v>
      </c>
      <c r="S89" s="1" t="str">
        <f>IF(NOT(Kontaktpersonen!C100=""),_xlfn.CONCAT("Tätigkeit: ",Kontaktpersonen!N100,", Bemerkung: ",Kontaktpersonen!O100,"; Abstand: ",Kontaktpersonen!Q100,"; Maske: ",Kontaktpersonen!R100,"; Symptomatisch: ",Kontaktpersonen!T100,"; Genesen: ",Kontaktpersonen!U100,""),"")</f>
        <v/>
      </c>
      <c r="U89" s="1">
        <f>Kontaktpersonen!J100</f>
        <v>0</v>
      </c>
      <c r="V89" s="35">
        <f>Kontaktpersonen!K100</f>
        <v>0</v>
      </c>
      <c r="W89" s="1" t="str">
        <f>IF(NOT(Kontaktpersonen!C100=""),IF(Kontaktpersonen!S100="Ja","VACCINATED",IF(Kontaktpersonen!S100="Nein","UNVACCINATED","UNKNOWN")),"")</f>
        <v/>
      </c>
    </row>
    <row r="90" spans="1:23" x14ac:dyDescent="0.3">
      <c r="A90" s="2"/>
      <c r="B90" s="2" t="str">
        <f>IF(NOT(Kontaktpersonen!C101=""),"CORONAVIRUS","")</f>
        <v/>
      </c>
      <c r="C90" s="3" t="str">
        <f ca="1">IF(NOT(Kontaktpersonen!C101=""),TODAY(),"")</f>
        <v/>
      </c>
      <c r="D90" s="2" t="str">
        <f>IF(NOT(Kontaktpersonen!C101=""),"Bayern","")</f>
        <v/>
      </c>
      <c r="E90" s="2" t="str">
        <f>IF(NOT(Kontaktpersonen!C101=""),"SK Ingolstadt","")</f>
        <v/>
      </c>
      <c r="F90" s="3">
        <f>Kontaktpersonen!P101</f>
        <v>0</v>
      </c>
      <c r="G90" s="5">
        <f>Kontaktpersonen!D101</f>
        <v>0</v>
      </c>
      <c r="H90" s="5">
        <f>Kontaktpersonen!C101</f>
        <v>0</v>
      </c>
      <c r="I90" s="4" t="str">
        <f>IF(NOT(Kontaktpersonen!C101=""),DAY(Kontaktpersonen!E101),"")</f>
        <v/>
      </c>
      <c r="J90" s="4" t="str">
        <f>IF(NOT(Kontaktpersonen!C101=""),MONTH(Kontaktpersonen!E101),"")</f>
        <v/>
      </c>
      <c r="K90" s="4" t="str">
        <f>IF(NOT(Kontaktpersonen!C101=""),YEAR(Kontaktpersonen!E101),"")</f>
        <v/>
      </c>
      <c r="L90" s="4">
        <f>Kontaktpersonen!L101</f>
        <v>0</v>
      </c>
      <c r="M90" s="4">
        <f>Kontaktpersonen!M101</f>
        <v>0</v>
      </c>
      <c r="N90" s="3">
        <f>Kontaktpersonen!I101</f>
        <v>0</v>
      </c>
      <c r="O90" s="4">
        <f>Kontaktpersonen!H101</f>
        <v>0</v>
      </c>
      <c r="P90" s="5">
        <f>Kontaktpersonen!F101</f>
        <v>0</v>
      </c>
      <c r="Q90" s="4">
        <f>Kontaktpersonen!G101</f>
        <v>0</v>
      </c>
      <c r="S90" s="1" t="str">
        <f>IF(NOT(Kontaktpersonen!C101=""),_xlfn.CONCAT("Tätigkeit: ",Kontaktpersonen!N101,", Bemerkung: ",Kontaktpersonen!O101,"; Abstand: ",Kontaktpersonen!Q101,"; Maske: ",Kontaktpersonen!R101,"; Symptomatisch: ",Kontaktpersonen!T101,"; Genesen: ",Kontaktpersonen!U101,""),"")</f>
        <v/>
      </c>
      <c r="U90" s="1">
        <f>Kontaktpersonen!J101</f>
        <v>0</v>
      </c>
      <c r="V90" s="35">
        <f>Kontaktpersonen!K101</f>
        <v>0</v>
      </c>
      <c r="W90" s="1" t="str">
        <f>IF(NOT(Kontaktpersonen!C101=""),IF(Kontaktpersonen!S101="Ja","VACCINATED",IF(Kontaktpersonen!S101="Nein","UNVACCINATED","UNKNOWN")),"")</f>
        <v/>
      </c>
    </row>
    <row r="91" spans="1:23" x14ac:dyDescent="0.3">
      <c r="A91" s="2"/>
      <c r="B91" s="2" t="str">
        <f>IF(NOT(Kontaktpersonen!C102=""),"CORONAVIRUS","")</f>
        <v/>
      </c>
      <c r="C91" s="3" t="str">
        <f ca="1">IF(NOT(Kontaktpersonen!C102=""),TODAY(),"")</f>
        <v/>
      </c>
      <c r="D91" s="2" t="str">
        <f>IF(NOT(Kontaktpersonen!C102=""),"Bayern","")</f>
        <v/>
      </c>
      <c r="E91" s="2" t="str">
        <f>IF(NOT(Kontaktpersonen!C102=""),"SK Ingolstadt","")</f>
        <v/>
      </c>
      <c r="F91" s="3">
        <f>Kontaktpersonen!P102</f>
        <v>0</v>
      </c>
      <c r="G91" s="5">
        <f>Kontaktpersonen!D102</f>
        <v>0</v>
      </c>
      <c r="H91" s="5">
        <f>Kontaktpersonen!C102</f>
        <v>0</v>
      </c>
      <c r="I91" s="4" t="str">
        <f>IF(NOT(Kontaktpersonen!C102=""),DAY(Kontaktpersonen!E102),"")</f>
        <v/>
      </c>
      <c r="J91" s="4" t="str">
        <f>IF(NOT(Kontaktpersonen!C102=""),MONTH(Kontaktpersonen!E102),"")</f>
        <v/>
      </c>
      <c r="K91" s="4" t="str">
        <f>IF(NOT(Kontaktpersonen!C102=""),YEAR(Kontaktpersonen!E102),"")</f>
        <v/>
      </c>
      <c r="L91" s="4">
        <f>Kontaktpersonen!L102</f>
        <v>0</v>
      </c>
      <c r="M91" s="4">
        <f>Kontaktpersonen!M102</f>
        <v>0</v>
      </c>
      <c r="N91" s="3">
        <f>Kontaktpersonen!I102</f>
        <v>0</v>
      </c>
      <c r="O91" s="4">
        <f>Kontaktpersonen!H102</f>
        <v>0</v>
      </c>
      <c r="P91" s="5">
        <f>Kontaktpersonen!F102</f>
        <v>0</v>
      </c>
      <c r="Q91" s="4">
        <f>Kontaktpersonen!G102</f>
        <v>0</v>
      </c>
      <c r="S91" s="1" t="str">
        <f>IF(NOT(Kontaktpersonen!C102=""),_xlfn.CONCAT("Tätigkeit: ",Kontaktpersonen!N102,", Bemerkung: ",Kontaktpersonen!O102,"; Abstand: ",Kontaktpersonen!Q102,"; Maske: ",Kontaktpersonen!R102,"; Symptomatisch: ",Kontaktpersonen!T102,"; Genesen: ",Kontaktpersonen!U102,""),"")</f>
        <v/>
      </c>
      <c r="U91" s="1">
        <f>Kontaktpersonen!J102</f>
        <v>0</v>
      </c>
      <c r="V91" s="35">
        <f>Kontaktpersonen!K102</f>
        <v>0</v>
      </c>
      <c r="W91" s="1" t="str">
        <f>IF(NOT(Kontaktpersonen!C102=""),IF(Kontaktpersonen!S102="Ja","VACCINATED",IF(Kontaktpersonen!S102="Nein","UNVACCINATED","UNKNOWN")),"")</f>
        <v/>
      </c>
    </row>
    <row r="92" spans="1:23" x14ac:dyDescent="0.3">
      <c r="A92" s="2"/>
      <c r="B92" s="2" t="str">
        <f>IF(NOT(Kontaktpersonen!C103=""),"CORONAVIRUS","")</f>
        <v/>
      </c>
      <c r="C92" s="3" t="str">
        <f ca="1">IF(NOT(Kontaktpersonen!C103=""),TODAY(),"")</f>
        <v/>
      </c>
      <c r="D92" s="2" t="str">
        <f>IF(NOT(Kontaktpersonen!C103=""),"Bayern","")</f>
        <v/>
      </c>
      <c r="E92" s="2" t="str">
        <f>IF(NOT(Kontaktpersonen!C103=""),"SK Ingolstadt","")</f>
        <v/>
      </c>
      <c r="F92" s="3">
        <f>Kontaktpersonen!P103</f>
        <v>0</v>
      </c>
      <c r="G92" s="5">
        <f>Kontaktpersonen!D103</f>
        <v>0</v>
      </c>
      <c r="H92" s="5">
        <f>Kontaktpersonen!C103</f>
        <v>0</v>
      </c>
      <c r="I92" s="4" t="str">
        <f>IF(NOT(Kontaktpersonen!C103=""),DAY(Kontaktpersonen!E103),"")</f>
        <v/>
      </c>
      <c r="J92" s="4" t="str">
        <f>IF(NOT(Kontaktpersonen!C103=""),MONTH(Kontaktpersonen!E103),"")</f>
        <v/>
      </c>
      <c r="K92" s="4" t="str">
        <f>IF(NOT(Kontaktpersonen!C103=""),YEAR(Kontaktpersonen!E103),"")</f>
        <v/>
      </c>
      <c r="L92" s="4">
        <f>Kontaktpersonen!L103</f>
        <v>0</v>
      </c>
      <c r="M92" s="4">
        <f>Kontaktpersonen!M103</f>
        <v>0</v>
      </c>
      <c r="N92" s="3">
        <f>Kontaktpersonen!I103</f>
        <v>0</v>
      </c>
      <c r="O92" s="4">
        <f>Kontaktpersonen!H103</f>
        <v>0</v>
      </c>
      <c r="P92" s="5">
        <f>Kontaktpersonen!F103</f>
        <v>0</v>
      </c>
      <c r="Q92" s="4">
        <f>Kontaktpersonen!G103</f>
        <v>0</v>
      </c>
      <c r="S92" s="1" t="str">
        <f>IF(NOT(Kontaktpersonen!C103=""),_xlfn.CONCAT("Tätigkeit: ",Kontaktpersonen!N103,", Bemerkung: ",Kontaktpersonen!O103,"; Abstand: ",Kontaktpersonen!Q103,"; Maske: ",Kontaktpersonen!R103,"; Symptomatisch: ",Kontaktpersonen!T103,"; Genesen: ",Kontaktpersonen!U103,""),"")</f>
        <v/>
      </c>
      <c r="U92" s="1">
        <f>Kontaktpersonen!J103</f>
        <v>0</v>
      </c>
      <c r="V92" s="35">
        <f>Kontaktpersonen!K103</f>
        <v>0</v>
      </c>
      <c r="W92" s="1" t="str">
        <f>IF(NOT(Kontaktpersonen!C103=""),IF(Kontaktpersonen!S103="Ja","VACCINATED",IF(Kontaktpersonen!S103="Nein","UNVACCINATED","UNKNOWN")),"")</f>
        <v/>
      </c>
    </row>
    <row r="93" spans="1:23" x14ac:dyDescent="0.3">
      <c r="A93" s="2"/>
      <c r="B93" s="2" t="str">
        <f>IF(NOT(Kontaktpersonen!C104=""),"CORONAVIRUS","")</f>
        <v/>
      </c>
      <c r="C93" s="3" t="str">
        <f ca="1">IF(NOT(Kontaktpersonen!C104=""),TODAY(),"")</f>
        <v/>
      </c>
      <c r="D93" s="2" t="str">
        <f>IF(NOT(Kontaktpersonen!C104=""),"Bayern","")</f>
        <v/>
      </c>
      <c r="E93" s="2" t="str">
        <f>IF(NOT(Kontaktpersonen!C104=""),"SK Ingolstadt","")</f>
        <v/>
      </c>
      <c r="F93" s="3">
        <f>Kontaktpersonen!P104</f>
        <v>0</v>
      </c>
      <c r="G93" s="5">
        <f>Kontaktpersonen!D104</f>
        <v>0</v>
      </c>
      <c r="H93" s="5">
        <f>Kontaktpersonen!C104</f>
        <v>0</v>
      </c>
      <c r="I93" s="4" t="str">
        <f>IF(NOT(Kontaktpersonen!C104=""),DAY(Kontaktpersonen!E104),"")</f>
        <v/>
      </c>
      <c r="J93" s="4" t="str">
        <f>IF(NOT(Kontaktpersonen!C104=""),MONTH(Kontaktpersonen!E104),"")</f>
        <v/>
      </c>
      <c r="K93" s="4" t="str">
        <f>IF(NOT(Kontaktpersonen!C104=""),YEAR(Kontaktpersonen!E104),"")</f>
        <v/>
      </c>
      <c r="L93" s="4">
        <f>Kontaktpersonen!L104</f>
        <v>0</v>
      </c>
      <c r="M93" s="4">
        <f>Kontaktpersonen!M104</f>
        <v>0</v>
      </c>
      <c r="N93" s="3">
        <f>Kontaktpersonen!I104</f>
        <v>0</v>
      </c>
      <c r="O93" s="4">
        <f>Kontaktpersonen!H104</f>
        <v>0</v>
      </c>
      <c r="P93" s="5">
        <f>Kontaktpersonen!F104</f>
        <v>0</v>
      </c>
      <c r="Q93" s="4">
        <f>Kontaktpersonen!G104</f>
        <v>0</v>
      </c>
      <c r="S93" s="1" t="str">
        <f>IF(NOT(Kontaktpersonen!C104=""),_xlfn.CONCAT("Tätigkeit: ",Kontaktpersonen!N104,", Bemerkung: ",Kontaktpersonen!O104,"; Abstand: ",Kontaktpersonen!Q104,"; Maske: ",Kontaktpersonen!R104,"; Symptomatisch: ",Kontaktpersonen!T104,"; Genesen: ",Kontaktpersonen!U104,""),"")</f>
        <v/>
      </c>
      <c r="U93" s="1">
        <f>Kontaktpersonen!J104</f>
        <v>0</v>
      </c>
      <c r="V93" s="35">
        <f>Kontaktpersonen!K104</f>
        <v>0</v>
      </c>
      <c r="W93" s="1" t="str">
        <f>IF(NOT(Kontaktpersonen!C104=""),IF(Kontaktpersonen!S104="Ja","VACCINATED",IF(Kontaktpersonen!S104="Nein","UNVACCINATED","UNKNOWN")),"")</f>
        <v/>
      </c>
    </row>
    <row r="94" spans="1:23" x14ac:dyDescent="0.3">
      <c r="A94" s="2"/>
      <c r="B94" s="2" t="str">
        <f>IF(NOT(Kontaktpersonen!C105=""),"CORONAVIRUS","")</f>
        <v/>
      </c>
      <c r="C94" s="3" t="str">
        <f ca="1">IF(NOT(Kontaktpersonen!C105=""),TODAY(),"")</f>
        <v/>
      </c>
      <c r="D94" s="2" t="str">
        <f>IF(NOT(Kontaktpersonen!C105=""),"Bayern","")</f>
        <v/>
      </c>
      <c r="E94" s="2" t="str">
        <f>IF(NOT(Kontaktpersonen!C105=""),"SK Ingolstadt","")</f>
        <v/>
      </c>
      <c r="F94" s="3">
        <f>Kontaktpersonen!P105</f>
        <v>0</v>
      </c>
      <c r="G94" s="5">
        <f>Kontaktpersonen!D105</f>
        <v>0</v>
      </c>
      <c r="H94" s="5">
        <f>Kontaktpersonen!C105</f>
        <v>0</v>
      </c>
      <c r="I94" s="4" t="str">
        <f>IF(NOT(Kontaktpersonen!C105=""),DAY(Kontaktpersonen!E105),"")</f>
        <v/>
      </c>
      <c r="J94" s="4" t="str">
        <f>IF(NOT(Kontaktpersonen!C105=""),MONTH(Kontaktpersonen!E105),"")</f>
        <v/>
      </c>
      <c r="K94" s="4" t="str">
        <f>IF(NOT(Kontaktpersonen!C105=""),YEAR(Kontaktpersonen!E105),"")</f>
        <v/>
      </c>
      <c r="L94" s="4">
        <f>Kontaktpersonen!L105</f>
        <v>0</v>
      </c>
      <c r="M94" s="4">
        <f>Kontaktpersonen!M105</f>
        <v>0</v>
      </c>
      <c r="N94" s="3">
        <f>Kontaktpersonen!I105</f>
        <v>0</v>
      </c>
      <c r="O94" s="4">
        <f>Kontaktpersonen!H105</f>
        <v>0</v>
      </c>
      <c r="P94" s="5">
        <f>Kontaktpersonen!F105</f>
        <v>0</v>
      </c>
      <c r="Q94" s="4">
        <f>Kontaktpersonen!G105</f>
        <v>0</v>
      </c>
      <c r="S94" s="1" t="str">
        <f>IF(NOT(Kontaktpersonen!C105=""),_xlfn.CONCAT("Tätigkeit: ",Kontaktpersonen!N105,", Bemerkung: ",Kontaktpersonen!O105,"; Abstand: ",Kontaktpersonen!Q105,"; Maske: ",Kontaktpersonen!R105,"; Symptomatisch: ",Kontaktpersonen!T105,"; Genesen: ",Kontaktpersonen!U105,""),"")</f>
        <v/>
      </c>
      <c r="U94" s="1">
        <f>Kontaktpersonen!J105</f>
        <v>0</v>
      </c>
      <c r="V94" s="35">
        <f>Kontaktpersonen!K105</f>
        <v>0</v>
      </c>
      <c r="W94" s="1" t="str">
        <f>IF(NOT(Kontaktpersonen!C105=""),IF(Kontaktpersonen!S105="Ja","VACCINATED",IF(Kontaktpersonen!S105="Nein","UNVACCINATED","UNKNOWN")),"")</f>
        <v/>
      </c>
    </row>
    <row r="95" spans="1:23" x14ac:dyDescent="0.3">
      <c r="A95" s="2"/>
      <c r="B95" s="2" t="str">
        <f>IF(NOT(Kontaktpersonen!C106=""),"CORONAVIRUS","")</f>
        <v/>
      </c>
      <c r="C95" s="3" t="str">
        <f ca="1">IF(NOT(Kontaktpersonen!C106=""),TODAY(),"")</f>
        <v/>
      </c>
      <c r="D95" s="2" t="str">
        <f>IF(NOT(Kontaktpersonen!C106=""),"Bayern","")</f>
        <v/>
      </c>
      <c r="E95" s="2" t="str">
        <f>IF(NOT(Kontaktpersonen!C106=""),"SK Ingolstadt","")</f>
        <v/>
      </c>
      <c r="F95" s="3">
        <f>Kontaktpersonen!P106</f>
        <v>0</v>
      </c>
      <c r="G95" s="5">
        <f>Kontaktpersonen!D106</f>
        <v>0</v>
      </c>
      <c r="H95" s="5">
        <f>Kontaktpersonen!C106</f>
        <v>0</v>
      </c>
      <c r="I95" s="4" t="str">
        <f>IF(NOT(Kontaktpersonen!C106=""),DAY(Kontaktpersonen!E106),"")</f>
        <v/>
      </c>
      <c r="J95" s="4" t="str">
        <f>IF(NOT(Kontaktpersonen!C106=""),MONTH(Kontaktpersonen!E106),"")</f>
        <v/>
      </c>
      <c r="K95" s="4" t="str">
        <f>IF(NOT(Kontaktpersonen!C106=""),YEAR(Kontaktpersonen!E106),"")</f>
        <v/>
      </c>
      <c r="L95" s="4">
        <f>Kontaktpersonen!L106</f>
        <v>0</v>
      </c>
      <c r="M95" s="4">
        <f>Kontaktpersonen!M106</f>
        <v>0</v>
      </c>
      <c r="N95" s="3">
        <f>Kontaktpersonen!I106</f>
        <v>0</v>
      </c>
      <c r="O95" s="4">
        <f>Kontaktpersonen!H106</f>
        <v>0</v>
      </c>
      <c r="P95" s="5">
        <f>Kontaktpersonen!F106</f>
        <v>0</v>
      </c>
      <c r="Q95" s="4">
        <f>Kontaktpersonen!G106</f>
        <v>0</v>
      </c>
      <c r="S95" s="1" t="str">
        <f>IF(NOT(Kontaktpersonen!C106=""),_xlfn.CONCAT("Tätigkeit: ",Kontaktpersonen!N106,", Bemerkung: ",Kontaktpersonen!O106,"; Abstand: ",Kontaktpersonen!Q106,"; Maske: ",Kontaktpersonen!R106,"; Symptomatisch: ",Kontaktpersonen!T106,"; Genesen: ",Kontaktpersonen!U106,""),"")</f>
        <v/>
      </c>
      <c r="U95" s="1">
        <f>Kontaktpersonen!J106</f>
        <v>0</v>
      </c>
      <c r="V95" s="35">
        <f>Kontaktpersonen!K106</f>
        <v>0</v>
      </c>
      <c r="W95" s="1" t="str">
        <f>IF(NOT(Kontaktpersonen!C106=""),IF(Kontaktpersonen!S106="Ja","VACCINATED",IF(Kontaktpersonen!S106="Nein","UNVACCINATED","UNKNOWN")),"")</f>
        <v/>
      </c>
    </row>
    <row r="96" spans="1:23" x14ac:dyDescent="0.3">
      <c r="A96" s="2"/>
      <c r="B96" s="2" t="str">
        <f>IF(NOT(Kontaktpersonen!C107=""),"CORONAVIRUS","")</f>
        <v/>
      </c>
      <c r="C96" s="3" t="str">
        <f ca="1">IF(NOT(Kontaktpersonen!C107=""),TODAY(),"")</f>
        <v/>
      </c>
      <c r="D96" s="2" t="str">
        <f>IF(NOT(Kontaktpersonen!C107=""),"Bayern","")</f>
        <v/>
      </c>
      <c r="E96" s="2" t="str">
        <f>IF(NOT(Kontaktpersonen!C107=""),"SK Ingolstadt","")</f>
        <v/>
      </c>
      <c r="F96" s="3">
        <f>Kontaktpersonen!P107</f>
        <v>0</v>
      </c>
      <c r="G96" s="5">
        <f>Kontaktpersonen!D107</f>
        <v>0</v>
      </c>
      <c r="H96" s="5">
        <f>Kontaktpersonen!C107</f>
        <v>0</v>
      </c>
      <c r="I96" s="4" t="str">
        <f>IF(NOT(Kontaktpersonen!C107=""),DAY(Kontaktpersonen!E107),"")</f>
        <v/>
      </c>
      <c r="J96" s="4" t="str">
        <f>IF(NOT(Kontaktpersonen!C107=""),MONTH(Kontaktpersonen!E107),"")</f>
        <v/>
      </c>
      <c r="K96" s="4" t="str">
        <f>IF(NOT(Kontaktpersonen!C107=""),YEAR(Kontaktpersonen!E107),"")</f>
        <v/>
      </c>
      <c r="L96" s="4">
        <f>Kontaktpersonen!L107</f>
        <v>0</v>
      </c>
      <c r="M96" s="4">
        <f>Kontaktpersonen!M107</f>
        <v>0</v>
      </c>
      <c r="N96" s="3">
        <f>Kontaktpersonen!I107</f>
        <v>0</v>
      </c>
      <c r="O96" s="4">
        <f>Kontaktpersonen!H107</f>
        <v>0</v>
      </c>
      <c r="P96" s="5">
        <f>Kontaktpersonen!F107</f>
        <v>0</v>
      </c>
      <c r="Q96" s="4">
        <f>Kontaktpersonen!G107</f>
        <v>0</v>
      </c>
      <c r="S96" s="1" t="str">
        <f>IF(NOT(Kontaktpersonen!C107=""),_xlfn.CONCAT("Tätigkeit: ",Kontaktpersonen!N107,", Bemerkung: ",Kontaktpersonen!O107,"; Abstand: ",Kontaktpersonen!Q107,"; Maske: ",Kontaktpersonen!R107,"; Symptomatisch: ",Kontaktpersonen!T107,"; Genesen: ",Kontaktpersonen!U107,""),"")</f>
        <v/>
      </c>
      <c r="U96" s="1">
        <f>Kontaktpersonen!J107</f>
        <v>0</v>
      </c>
      <c r="V96" s="35">
        <f>Kontaktpersonen!K107</f>
        <v>0</v>
      </c>
      <c r="W96" s="1" t="str">
        <f>IF(NOT(Kontaktpersonen!C107=""),IF(Kontaktpersonen!S107="Ja","VACCINATED",IF(Kontaktpersonen!S107="Nein","UNVACCINATED","UNKNOWN")),"")</f>
        <v/>
      </c>
    </row>
    <row r="97" spans="1:23" x14ac:dyDescent="0.3">
      <c r="A97" s="2"/>
      <c r="B97" s="2" t="str">
        <f>IF(NOT(Kontaktpersonen!C108=""),"CORONAVIRUS","")</f>
        <v/>
      </c>
      <c r="C97" s="3" t="str">
        <f ca="1">IF(NOT(Kontaktpersonen!C108=""),TODAY(),"")</f>
        <v/>
      </c>
      <c r="D97" s="2" t="str">
        <f>IF(NOT(Kontaktpersonen!C108=""),"Bayern","")</f>
        <v/>
      </c>
      <c r="E97" s="2" t="str">
        <f>IF(NOT(Kontaktpersonen!C108=""),"SK Ingolstadt","")</f>
        <v/>
      </c>
      <c r="F97" s="3">
        <f>Kontaktpersonen!P108</f>
        <v>0</v>
      </c>
      <c r="G97" s="5">
        <f>Kontaktpersonen!D108</f>
        <v>0</v>
      </c>
      <c r="H97" s="5">
        <f>Kontaktpersonen!C108</f>
        <v>0</v>
      </c>
      <c r="I97" s="4" t="str">
        <f>IF(NOT(Kontaktpersonen!C108=""),DAY(Kontaktpersonen!E108),"")</f>
        <v/>
      </c>
      <c r="J97" s="4" t="str">
        <f>IF(NOT(Kontaktpersonen!C108=""),MONTH(Kontaktpersonen!E108),"")</f>
        <v/>
      </c>
      <c r="K97" s="4" t="str">
        <f>IF(NOT(Kontaktpersonen!C108=""),YEAR(Kontaktpersonen!E108),"")</f>
        <v/>
      </c>
      <c r="L97" s="4">
        <f>Kontaktpersonen!L108</f>
        <v>0</v>
      </c>
      <c r="M97" s="4">
        <f>Kontaktpersonen!M108</f>
        <v>0</v>
      </c>
      <c r="N97" s="3">
        <f>Kontaktpersonen!I108</f>
        <v>0</v>
      </c>
      <c r="O97" s="4">
        <f>Kontaktpersonen!H108</f>
        <v>0</v>
      </c>
      <c r="P97" s="5">
        <f>Kontaktpersonen!F108</f>
        <v>0</v>
      </c>
      <c r="Q97" s="4">
        <f>Kontaktpersonen!G108</f>
        <v>0</v>
      </c>
      <c r="S97" s="1" t="str">
        <f>IF(NOT(Kontaktpersonen!C108=""),_xlfn.CONCAT("Tätigkeit: ",Kontaktpersonen!N108,", Bemerkung: ",Kontaktpersonen!O108,"; Abstand: ",Kontaktpersonen!Q108,"; Maske: ",Kontaktpersonen!R108,"; Symptomatisch: ",Kontaktpersonen!T108,"; Genesen: ",Kontaktpersonen!U108,""),"")</f>
        <v/>
      </c>
      <c r="U97" s="1">
        <f>Kontaktpersonen!J108</f>
        <v>0</v>
      </c>
      <c r="V97" s="35">
        <f>Kontaktpersonen!K108</f>
        <v>0</v>
      </c>
      <c r="W97" s="1" t="str">
        <f>IF(NOT(Kontaktpersonen!C108=""),IF(Kontaktpersonen!S108="Ja","VACCINATED",IF(Kontaktpersonen!S108="Nein","UNVACCINATED","UNKNOWN")),"")</f>
        <v/>
      </c>
    </row>
    <row r="98" spans="1:23" x14ac:dyDescent="0.3">
      <c r="A98" s="2"/>
      <c r="B98" s="2" t="str">
        <f>IF(NOT(Kontaktpersonen!C109=""),"CORONAVIRUS","")</f>
        <v/>
      </c>
      <c r="C98" s="3" t="str">
        <f ca="1">IF(NOT(Kontaktpersonen!C109=""),TODAY(),"")</f>
        <v/>
      </c>
      <c r="D98" s="2" t="str">
        <f>IF(NOT(Kontaktpersonen!C109=""),"Bayern","")</f>
        <v/>
      </c>
      <c r="E98" s="2" t="str">
        <f>IF(NOT(Kontaktpersonen!C109=""),"SK Ingolstadt","")</f>
        <v/>
      </c>
      <c r="F98" s="3">
        <f>Kontaktpersonen!P109</f>
        <v>0</v>
      </c>
      <c r="G98" s="5">
        <f>Kontaktpersonen!D109</f>
        <v>0</v>
      </c>
      <c r="H98" s="5">
        <f>Kontaktpersonen!C109</f>
        <v>0</v>
      </c>
      <c r="I98" s="4" t="str">
        <f>IF(NOT(Kontaktpersonen!C109=""),DAY(Kontaktpersonen!E109),"")</f>
        <v/>
      </c>
      <c r="J98" s="4" t="str">
        <f>IF(NOT(Kontaktpersonen!C109=""),MONTH(Kontaktpersonen!E109),"")</f>
        <v/>
      </c>
      <c r="K98" s="4" t="str">
        <f>IF(NOT(Kontaktpersonen!C109=""),YEAR(Kontaktpersonen!E109),"")</f>
        <v/>
      </c>
      <c r="L98" s="4">
        <f>Kontaktpersonen!L109</f>
        <v>0</v>
      </c>
      <c r="M98" s="4">
        <f>Kontaktpersonen!M109</f>
        <v>0</v>
      </c>
      <c r="N98" s="3">
        <f>Kontaktpersonen!I109</f>
        <v>0</v>
      </c>
      <c r="O98" s="4">
        <f>Kontaktpersonen!H109</f>
        <v>0</v>
      </c>
      <c r="P98" s="5">
        <f>Kontaktpersonen!F109</f>
        <v>0</v>
      </c>
      <c r="Q98" s="4">
        <f>Kontaktpersonen!G109</f>
        <v>0</v>
      </c>
      <c r="S98" s="1" t="str">
        <f>IF(NOT(Kontaktpersonen!C109=""),_xlfn.CONCAT("Tätigkeit: ",Kontaktpersonen!N109,", Bemerkung: ",Kontaktpersonen!O109,"; Abstand: ",Kontaktpersonen!Q109,"; Maske: ",Kontaktpersonen!R109,"; Symptomatisch: ",Kontaktpersonen!T109,"; Genesen: ",Kontaktpersonen!U109,""),"")</f>
        <v/>
      </c>
      <c r="U98" s="1">
        <f>Kontaktpersonen!J109</f>
        <v>0</v>
      </c>
      <c r="V98" s="35">
        <f>Kontaktpersonen!K109</f>
        <v>0</v>
      </c>
      <c r="W98" s="1" t="str">
        <f>IF(NOT(Kontaktpersonen!C109=""),IF(Kontaktpersonen!S109="Ja","VACCINATED",IF(Kontaktpersonen!S109="Nein","UNVACCINATED","UNKNOWN")),"")</f>
        <v/>
      </c>
    </row>
    <row r="99" spans="1:23" x14ac:dyDescent="0.3">
      <c r="A99" s="2"/>
      <c r="B99" s="2" t="str">
        <f>IF(NOT(Kontaktpersonen!C110=""),"CORONAVIRUS","")</f>
        <v/>
      </c>
      <c r="C99" s="3" t="str">
        <f ca="1">IF(NOT(Kontaktpersonen!C110=""),TODAY(),"")</f>
        <v/>
      </c>
      <c r="D99" s="2" t="str">
        <f>IF(NOT(Kontaktpersonen!C110=""),"Bayern","")</f>
        <v/>
      </c>
      <c r="E99" s="2" t="str">
        <f>IF(NOT(Kontaktpersonen!C110=""),"SK Ingolstadt","")</f>
        <v/>
      </c>
      <c r="F99" s="3">
        <f>Kontaktpersonen!P110</f>
        <v>0</v>
      </c>
      <c r="G99" s="5">
        <f>Kontaktpersonen!D110</f>
        <v>0</v>
      </c>
      <c r="H99" s="5">
        <f>Kontaktpersonen!C110</f>
        <v>0</v>
      </c>
      <c r="I99" s="4" t="str">
        <f>IF(NOT(Kontaktpersonen!C110=""),DAY(Kontaktpersonen!E110),"")</f>
        <v/>
      </c>
      <c r="J99" s="4" t="str">
        <f>IF(NOT(Kontaktpersonen!C110=""),MONTH(Kontaktpersonen!E110),"")</f>
        <v/>
      </c>
      <c r="K99" s="4" t="str">
        <f>IF(NOT(Kontaktpersonen!C110=""),YEAR(Kontaktpersonen!E110),"")</f>
        <v/>
      </c>
      <c r="L99" s="4">
        <f>Kontaktpersonen!L110</f>
        <v>0</v>
      </c>
      <c r="M99" s="4">
        <f>Kontaktpersonen!M110</f>
        <v>0</v>
      </c>
      <c r="N99" s="3">
        <f>Kontaktpersonen!I110</f>
        <v>0</v>
      </c>
      <c r="O99" s="4">
        <f>Kontaktpersonen!H110</f>
        <v>0</v>
      </c>
      <c r="P99" s="5">
        <f>Kontaktpersonen!F110</f>
        <v>0</v>
      </c>
      <c r="Q99" s="4">
        <f>Kontaktpersonen!G110</f>
        <v>0</v>
      </c>
      <c r="S99" s="1" t="str">
        <f>IF(NOT(Kontaktpersonen!C110=""),_xlfn.CONCAT("Tätigkeit: ",Kontaktpersonen!N110,", Bemerkung: ",Kontaktpersonen!O110,"; Abstand: ",Kontaktpersonen!Q110,"; Maske: ",Kontaktpersonen!R110,"; Symptomatisch: ",Kontaktpersonen!T110,"; Genesen: ",Kontaktpersonen!U110,""),"")</f>
        <v/>
      </c>
      <c r="U99" s="1">
        <f>Kontaktpersonen!J110</f>
        <v>0</v>
      </c>
      <c r="V99" s="35">
        <f>Kontaktpersonen!K110</f>
        <v>0</v>
      </c>
      <c r="W99" s="1" t="str">
        <f>IF(NOT(Kontaktpersonen!C110=""),IF(Kontaktpersonen!S110="Ja","VACCINATED",IF(Kontaktpersonen!S110="Nein","UNVACCINATED","UNKNOWN")),"")</f>
        <v/>
      </c>
    </row>
    <row r="100" spans="1:23" x14ac:dyDescent="0.3">
      <c r="A100" s="2"/>
      <c r="B100" s="2" t="str">
        <f>IF(NOT(Kontaktpersonen!C111=""),"CORONAVIRUS","")</f>
        <v/>
      </c>
      <c r="C100" s="3" t="str">
        <f ca="1">IF(NOT(Kontaktpersonen!C111=""),TODAY(),"")</f>
        <v/>
      </c>
      <c r="D100" s="2" t="str">
        <f>IF(NOT(Kontaktpersonen!C111=""),"Bayern","")</f>
        <v/>
      </c>
      <c r="E100" s="2" t="str">
        <f>IF(NOT(Kontaktpersonen!C111=""),"SK Ingolstadt","")</f>
        <v/>
      </c>
      <c r="F100" s="3">
        <f>Kontaktpersonen!P111</f>
        <v>0</v>
      </c>
      <c r="G100" s="5">
        <f>Kontaktpersonen!D111</f>
        <v>0</v>
      </c>
      <c r="H100" s="5">
        <f>Kontaktpersonen!C111</f>
        <v>0</v>
      </c>
      <c r="I100" s="4" t="str">
        <f>IF(NOT(Kontaktpersonen!C111=""),DAY(Kontaktpersonen!E111),"")</f>
        <v/>
      </c>
      <c r="J100" s="4" t="str">
        <f>IF(NOT(Kontaktpersonen!C111=""),MONTH(Kontaktpersonen!E111),"")</f>
        <v/>
      </c>
      <c r="K100" s="4" t="str">
        <f>IF(NOT(Kontaktpersonen!C111=""),YEAR(Kontaktpersonen!E111),"")</f>
        <v/>
      </c>
      <c r="L100" s="4">
        <f>Kontaktpersonen!L111</f>
        <v>0</v>
      </c>
      <c r="M100" s="4">
        <f>Kontaktpersonen!M111</f>
        <v>0</v>
      </c>
      <c r="N100" s="3">
        <f>Kontaktpersonen!I111</f>
        <v>0</v>
      </c>
      <c r="O100" s="4">
        <f>Kontaktpersonen!H111</f>
        <v>0</v>
      </c>
      <c r="P100" s="5">
        <f>Kontaktpersonen!F111</f>
        <v>0</v>
      </c>
      <c r="Q100" s="4">
        <f>Kontaktpersonen!G111</f>
        <v>0</v>
      </c>
      <c r="S100" s="1" t="str">
        <f>IF(NOT(Kontaktpersonen!C111=""),_xlfn.CONCAT("Tätigkeit: ",Kontaktpersonen!N111,", Bemerkung: ",Kontaktpersonen!O111,"; Abstand: ",Kontaktpersonen!Q111,"; Maske: ",Kontaktpersonen!R111,"; Symptomatisch: ",Kontaktpersonen!T111,"; Genesen: ",Kontaktpersonen!U111,""),"")</f>
        <v/>
      </c>
      <c r="U100" s="1">
        <f>Kontaktpersonen!J111</f>
        <v>0</v>
      </c>
      <c r="V100" s="35">
        <f>Kontaktpersonen!K111</f>
        <v>0</v>
      </c>
      <c r="W100" s="1" t="str">
        <f>IF(NOT(Kontaktpersonen!C111=""),IF(Kontaktpersonen!S111="Ja","VACCINATED",IF(Kontaktpersonen!S111="Nein","UNVACCINATED","UNKNOWN")),"")</f>
        <v/>
      </c>
    </row>
    <row r="101" spans="1:23" x14ac:dyDescent="0.3">
      <c r="A101" s="2"/>
      <c r="B101" s="2" t="str">
        <f>IF(NOT(Kontaktpersonen!C112=""),"CORONAVIRUS","")</f>
        <v/>
      </c>
      <c r="C101" s="3" t="str">
        <f ca="1">IF(NOT(Kontaktpersonen!C112=""),TODAY(),"")</f>
        <v/>
      </c>
      <c r="D101" s="2" t="str">
        <f>IF(NOT(Kontaktpersonen!C112=""),"Bayern","")</f>
        <v/>
      </c>
      <c r="E101" s="2" t="str">
        <f>IF(NOT(Kontaktpersonen!C112=""),"SK Ingolstadt","")</f>
        <v/>
      </c>
      <c r="F101" s="3">
        <f>Kontaktpersonen!P112</f>
        <v>0</v>
      </c>
      <c r="G101" s="5">
        <f>Kontaktpersonen!D112</f>
        <v>0</v>
      </c>
      <c r="H101" s="5">
        <f>Kontaktpersonen!C112</f>
        <v>0</v>
      </c>
      <c r="I101" s="4" t="str">
        <f>IF(NOT(Kontaktpersonen!C112=""),DAY(Kontaktpersonen!E112),"")</f>
        <v/>
      </c>
      <c r="J101" s="4" t="str">
        <f>IF(NOT(Kontaktpersonen!C112=""),MONTH(Kontaktpersonen!E112),"")</f>
        <v/>
      </c>
      <c r="K101" s="4" t="str">
        <f>IF(NOT(Kontaktpersonen!C112=""),YEAR(Kontaktpersonen!E112),"")</f>
        <v/>
      </c>
      <c r="L101" s="4">
        <f>Kontaktpersonen!L112</f>
        <v>0</v>
      </c>
      <c r="M101" s="4">
        <f>Kontaktpersonen!M112</f>
        <v>0</v>
      </c>
      <c r="N101" s="3">
        <f>Kontaktpersonen!I112</f>
        <v>0</v>
      </c>
      <c r="O101" s="4">
        <f>Kontaktpersonen!H112</f>
        <v>0</v>
      </c>
      <c r="P101" s="5">
        <f>Kontaktpersonen!F112</f>
        <v>0</v>
      </c>
      <c r="Q101" s="4">
        <f>Kontaktpersonen!G112</f>
        <v>0</v>
      </c>
      <c r="S101" s="1" t="str">
        <f>IF(NOT(Kontaktpersonen!C112=""),_xlfn.CONCAT("Tätigkeit: ",Kontaktpersonen!N112,", Bemerkung: ",Kontaktpersonen!O112,"; Abstand: ",Kontaktpersonen!Q112,"; Maske: ",Kontaktpersonen!R112,"; Symptomatisch: ",Kontaktpersonen!T112,"; Genesen: ",Kontaktpersonen!U112,""),"")</f>
        <v/>
      </c>
      <c r="U101" s="1">
        <f>Kontaktpersonen!J112</f>
        <v>0</v>
      </c>
      <c r="V101" s="35">
        <f>Kontaktpersonen!K112</f>
        <v>0</v>
      </c>
      <c r="W101" s="1" t="str">
        <f>IF(NOT(Kontaktpersonen!C112=""),IF(Kontaktpersonen!S112="Ja","VACCINATED",IF(Kontaktpersonen!S112="Nein","UNVACCINATED","UNKNOWN")),"")</f>
        <v/>
      </c>
    </row>
    <row r="102" spans="1:23" x14ac:dyDescent="0.3">
      <c r="A102" s="2"/>
      <c r="B102" s="2" t="str">
        <f>IF(NOT(Kontaktpersonen!C113=""),"CORONAVIRUS","")</f>
        <v/>
      </c>
      <c r="C102" s="3" t="str">
        <f ca="1">IF(NOT(Kontaktpersonen!C113=""),TODAY(),"")</f>
        <v/>
      </c>
      <c r="D102" s="2" t="str">
        <f>IF(NOT(Kontaktpersonen!C113=""),"Bayern","")</f>
        <v/>
      </c>
      <c r="E102" s="2" t="str">
        <f>IF(NOT(Kontaktpersonen!C113=""),"SK Ingolstadt","")</f>
        <v/>
      </c>
      <c r="F102" s="3">
        <f>Kontaktpersonen!P113</f>
        <v>0</v>
      </c>
      <c r="G102" s="5">
        <f>Kontaktpersonen!D113</f>
        <v>0</v>
      </c>
      <c r="H102" s="5">
        <f>Kontaktpersonen!C113</f>
        <v>0</v>
      </c>
      <c r="I102" s="4" t="str">
        <f>IF(NOT(Kontaktpersonen!C113=""),DAY(Kontaktpersonen!E113),"")</f>
        <v/>
      </c>
      <c r="J102" s="4" t="str">
        <f>IF(NOT(Kontaktpersonen!C113=""),MONTH(Kontaktpersonen!E113),"")</f>
        <v/>
      </c>
      <c r="K102" s="4" t="str">
        <f>IF(NOT(Kontaktpersonen!C113=""),YEAR(Kontaktpersonen!E113),"")</f>
        <v/>
      </c>
      <c r="L102" s="4">
        <f>Kontaktpersonen!L113</f>
        <v>0</v>
      </c>
      <c r="M102" s="4">
        <f>Kontaktpersonen!M113</f>
        <v>0</v>
      </c>
      <c r="N102" s="3">
        <f>Kontaktpersonen!I113</f>
        <v>0</v>
      </c>
      <c r="O102" s="4">
        <f>Kontaktpersonen!H113</f>
        <v>0</v>
      </c>
      <c r="P102" s="5">
        <f>Kontaktpersonen!F113</f>
        <v>0</v>
      </c>
      <c r="Q102" s="4">
        <f>Kontaktpersonen!G113</f>
        <v>0</v>
      </c>
      <c r="S102" s="1" t="str">
        <f>IF(NOT(Kontaktpersonen!C113=""),_xlfn.CONCAT("Tätigkeit: ",Kontaktpersonen!N113,", Bemerkung: ",Kontaktpersonen!O113,"; Abstand: ",Kontaktpersonen!Q113,"; Maske: ",Kontaktpersonen!R113,"; Symptomatisch: ",Kontaktpersonen!T113,"; Genesen: ",Kontaktpersonen!U113,""),"")</f>
        <v/>
      </c>
      <c r="U102" s="1">
        <f>Kontaktpersonen!J113</f>
        <v>0</v>
      </c>
      <c r="V102" s="35">
        <f>Kontaktpersonen!K113</f>
        <v>0</v>
      </c>
      <c r="W102" s="1" t="str">
        <f>IF(NOT(Kontaktpersonen!C113=""),IF(Kontaktpersonen!S113="Ja","VACCINATED",IF(Kontaktpersonen!S113="Nein","UNVACCINATED","UNKNOWN")),"")</f>
        <v/>
      </c>
    </row>
    <row r="103" spans="1:23" x14ac:dyDescent="0.3">
      <c r="A103" s="2"/>
      <c r="B103" s="2" t="str">
        <f>IF(NOT(Kontaktpersonen!C114=""),"CORONAVIRUS","")</f>
        <v/>
      </c>
      <c r="C103" s="3" t="str">
        <f ca="1">IF(NOT(Kontaktpersonen!C114=""),TODAY(),"")</f>
        <v/>
      </c>
      <c r="D103" s="2" t="str">
        <f>IF(NOT(Kontaktpersonen!C114=""),"Bayern","")</f>
        <v/>
      </c>
      <c r="E103" s="2" t="str">
        <f>IF(NOT(Kontaktpersonen!C114=""),"SK Ingolstadt","")</f>
        <v/>
      </c>
      <c r="F103" s="3">
        <f>Kontaktpersonen!P114</f>
        <v>0</v>
      </c>
      <c r="G103" s="5">
        <f>Kontaktpersonen!D114</f>
        <v>0</v>
      </c>
      <c r="H103" s="5">
        <f>Kontaktpersonen!C114</f>
        <v>0</v>
      </c>
      <c r="I103" s="4" t="str">
        <f>IF(NOT(Kontaktpersonen!C114=""),DAY(Kontaktpersonen!E114),"")</f>
        <v/>
      </c>
      <c r="J103" s="4" t="str">
        <f>IF(NOT(Kontaktpersonen!C114=""),MONTH(Kontaktpersonen!E114),"")</f>
        <v/>
      </c>
      <c r="K103" s="4" t="str">
        <f>IF(NOT(Kontaktpersonen!C114=""),YEAR(Kontaktpersonen!E114),"")</f>
        <v/>
      </c>
      <c r="L103" s="4">
        <f>Kontaktpersonen!L114</f>
        <v>0</v>
      </c>
      <c r="M103" s="4">
        <f>Kontaktpersonen!M114</f>
        <v>0</v>
      </c>
      <c r="N103" s="3">
        <f>Kontaktpersonen!I114</f>
        <v>0</v>
      </c>
      <c r="O103" s="4">
        <f>Kontaktpersonen!H114</f>
        <v>0</v>
      </c>
      <c r="P103" s="5">
        <f>Kontaktpersonen!F114</f>
        <v>0</v>
      </c>
      <c r="Q103" s="4">
        <f>Kontaktpersonen!G114</f>
        <v>0</v>
      </c>
      <c r="S103" s="1" t="str">
        <f>IF(NOT(Kontaktpersonen!C114=""),_xlfn.CONCAT("Tätigkeit: ",Kontaktpersonen!N114,", Bemerkung: ",Kontaktpersonen!O114,"; Abstand: ",Kontaktpersonen!Q114,"; Maske: ",Kontaktpersonen!R114,"; Symptomatisch: ",Kontaktpersonen!T114,"; Genesen: ",Kontaktpersonen!U114,""),"")</f>
        <v/>
      </c>
      <c r="U103" s="1">
        <f>Kontaktpersonen!J114</f>
        <v>0</v>
      </c>
      <c r="V103" s="35">
        <f>Kontaktpersonen!K114</f>
        <v>0</v>
      </c>
      <c r="W103" s="1" t="str">
        <f>IF(NOT(Kontaktpersonen!C114=""),IF(Kontaktpersonen!S114="Ja","VACCINATED",IF(Kontaktpersonen!S114="Nein","UNVACCINATED","UNKNOWN")),"")</f>
        <v/>
      </c>
    </row>
    <row r="104" spans="1:23" x14ac:dyDescent="0.3">
      <c r="A104" s="2"/>
      <c r="B104" s="2" t="str">
        <f>IF(NOT(Kontaktpersonen!C115=""),"CORONAVIRUS","")</f>
        <v/>
      </c>
      <c r="C104" s="3" t="str">
        <f ca="1">IF(NOT(Kontaktpersonen!C115=""),TODAY(),"")</f>
        <v/>
      </c>
      <c r="D104" s="2" t="str">
        <f>IF(NOT(Kontaktpersonen!C115=""),"Bayern","")</f>
        <v/>
      </c>
      <c r="E104" s="2" t="str">
        <f>IF(NOT(Kontaktpersonen!C115=""),"SK Ingolstadt","")</f>
        <v/>
      </c>
      <c r="F104" s="3">
        <f>Kontaktpersonen!P115</f>
        <v>0</v>
      </c>
      <c r="G104" s="5">
        <f>Kontaktpersonen!D115</f>
        <v>0</v>
      </c>
      <c r="H104" s="5">
        <f>Kontaktpersonen!C115</f>
        <v>0</v>
      </c>
      <c r="I104" s="4" t="str">
        <f>IF(NOT(Kontaktpersonen!C115=""),DAY(Kontaktpersonen!E115),"")</f>
        <v/>
      </c>
      <c r="J104" s="4" t="str">
        <f>IF(NOT(Kontaktpersonen!C115=""),MONTH(Kontaktpersonen!E115),"")</f>
        <v/>
      </c>
      <c r="K104" s="4" t="str">
        <f>IF(NOT(Kontaktpersonen!C115=""),YEAR(Kontaktpersonen!E115),"")</f>
        <v/>
      </c>
      <c r="L104" s="4">
        <f>Kontaktpersonen!L115</f>
        <v>0</v>
      </c>
      <c r="M104" s="4">
        <f>Kontaktpersonen!M115</f>
        <v>0</v>
      </c>
      <c r="N104" s="3">
        <f>Kontaktpersonen!I115</f>
        <v>0</v>
      </c>
      <c r="O104" s="4">
        <f>Kontaktpersonen!H115</f>
        <v>0</v>
      </c>
      <c r="P104" s="5">
        <f>Kontaktpersonen!F115</f>
        <v>0</v>
      </c>
      <c r="Q104" s="4">
        <f>Kontaktpersonen!G115</f>
        <v>0</v>
      </c>
      <c r="S104" s="1" t="str">
        <f>IF(NOT(Kontaktpersonen!C115=""),_xlfn.CONCAT("Tätigkeit: ",Kontaktpersonen!N115,", Bemerkung: ",Kontaktpersonen!O115,"; Abstand: ",Kontaktpersonen!Q115,"; Maske: ",Kontaktpersonen!R115,"; Symptomatisch: ",Kontaktpersonen!T115,"; Genesen: ",Kontaktpersonen!U115,""),"")</f>
        <v/>
      </c>
      <c r="U104" s="1">
        <f>Kontaktpersonen!J115</f>
        <v>0</v>
      </c>
      <c r="V104" s="35">
        <f>Kontaktpersonen!K115</f>
        <v>0</v>
      </c>
      <c r="W104" s="1" t="str">
        <f>IF(NOT(Kontaktpersonen!C115=""),IF(Kontaktpersonen!S115="Ja","VACCINATED",IF(Kontaktpersonen!S115="Nein","UNVACCINATED","UNKNOWN")),"")</f>
        <v/>
      </c>
    </row>
    <row r="105" spans="1:23" x14ac:dyDescent="0.3">
      <c r="A105" s="2"/>
      <c r="B105" s="2" t="str">
        <f>IF(NOT(Kontaktpersonen!C116=""),"CORONAVIRUS","")</f>
        <v/>
      </c>
      <c r="C105" s="3" t="str">
        <f ca="1">IF(NOT(Kontaktpersonen!C116=""),TODAY(),"")</f>
        <v/>
      </c>
      <c r="D105" s="2" t="str">
        <f>IF(NOT(Kontaktpersonen!C116=""),"Bayern","")</f>
        <v/>
      </c>
      <c r="E105" s="2" t="str">
        <f>IF(NOT(Kontaktpersonen!C116=""),"SK Ingolstadt","")</f>
        <v/>
      </c>
      <c r="F105" s="3">
        <f>Kontaktpersonen!P116</f>
        <v>0</v>
      </c>
      <c r="G105" s="5">
        <f>Kontaktpersonen!D116</f>
        <v>0</v>
      </c>
      <c r="H105" s="5">
        <f>Kontaktpersonen!C116</f>
        <v>0</v>
      </c>
      <c r="I105" s="4" t="str">
        <f>IF(NOT(Kontaktpersonen!C116=""),DAY(Kontaktpersonen!E116),"")</f>
        <v/>
      </c>
      <c r="J105" s="4" t="str">
        <f>IF(NOT(Kontaktpersonen!C116=""),MONTH(Kontaktpersonen!E116),"")</f>
        <v/>
      </c>
      <c r="K105" s="4" t="str">
        <f>IF(NOT(Kontaktpersonen!C116=""),YEAR(Kontaktpersonen!E116),"")</f>
        <v/>
      </c>
      <c r="L105" s="4">
        <f>Kontaktpersonen!L116</f>
        <v>0</v>
      </c>
      <c r="M105" s="4">
        <f>Kontaktpersonen!M116</f>
        <v>0</v>
      </c>
      <c r="N105" s="3">
        <f>Kontaktpersonen!I116</f>
        <v>0</v>
      </c>
      <c r="O105" s="4">
        <f>Kontaktpersonen!H116</f>
        <v>0</v>
      </c>
      <c r="P105" s="5">
        <f>Kontaktpersonen!F116</f>
        <v>0</v>
      </c>
      <c r="Q105" s="4">
        <f>Kontaktpersonen!G116</f>
        <v>0</v>
      </c>
      <c r="S105" s="1" t="str">
        <f>IF(NOT(Kontaktpersonen!C116=""),_xlfn.CONCAT("Tätigkeit: ",Kontaktpersonen!N116,", Bemerkung: ",Kontaktpersonen!O116,"; Abstand: ",Kontaktpersonen!Q116,"; Maske: ",Kontaktpersonen!R116,"; Symptomatisch: ",Kontaktpersonen!T116,"; Genesen: ",Kontaktpersonen!U116,""),"")</f>
        <v/>
      </c>
      <c r="U105" s="1">
        <f>Kontaktpersonen!J116</f>
        <v>0</v>
      </c>
      <c r="V105" s="35">
        <f>Kontaktpersonen!K116</f>
        <v>0</v>
      </c>
      <c r="W105" s="1" t="str">
        <f>IF(NOT(Kontaktpersonen!C116=""),IF(Kontaktpersonen!S116="Ja","VACCINATED",IF(Kontaktpersonen!S116="Nein","UNVACCINATED","UNKNOWN")),"")</f>
        <v/>
      </c>
    </row>
    <row r="106" spans="1:23" x14ac:dyDescent="0.3">
      <c r="A106" s="2"/>
      <c r="B106" s="2" t="str">
        <f>IF(NOT(Kontaktpersonen!C117=""),"CORONAVIRUS","")</f>
        <v/>
      </c>
      <c r="C106" s="3" t="str">
        <f ca="1">IF(NOT(Kontaktpersonen!C117=""),TODAY(),"")</f>
        <v/>
      </c>
      <c r="D106" s="2" t="str">
        <f>IF(NOT(Kontaktpersonen!C117=""),"Bayern","")</f>
        <v/>
      </c>
      <c r="E106" s="2" t="str">
        <f>IF(NOT(Kontaktpersonen!C117=""),"SK Ingolstadt","")</f>
        <v/>
      </c>
      <c r="F106" s="3">
        <f>Kontaktpersonen!P117</f>
        <v>0</v>
      </c>
      <c r="G106" s="5">
        <f>Kontaktpersonen!D117</f>
        <v>0</v>
      </c>
      <c r="H106" s="5">
        <f>Kontaktpersonen!C117</f>
        <v>0</v>
      </c>
      <c r="I106" s="4" t="str">
        <f>IF(NOT(Kontaktpersonen!C117=""),DAY(Kontaktpersonen!E117),"")</f>
        <v/>
      </c>
      <c r="J106" s="4" t="str">
        <f>IF(NOT(Kontaktpersonen!C117=""),MONTH(Kontaktpersonen!E117),"")</f>
        <v/>
      </c>
      <c r="K106" s="4" t="str">
        <f>IF(NOT(Kontaktpersonen!C117=""),YEAR(Kontaktpersonen!E117),"")</f>
        <v/>
      </c>
      <c r="L106" s="4">
        <f>Kontaktpersonen!L117</f>
        <v>0</v>
      </c>
      <c r="M106" s="4">
        <f>Kontaktpersonen!M117</f>
        <v>0</v>
      </c>
      <c r="N106" s="3">
        <f>Kontaktpersonen!I117</f>
        <v>0</v>
      </c>
      <c r="O106" s="4">
        <f>Kontaktpersonen!H117</f>
        <v>0</v>
      </c>
      <c r="P106" s="5">
        <f>Kontaktpersonen!F117</f>
        <v>0</v>
      </c>
      <c r="Q106" s="4">
        <f>Kontaktpersonen!G117</f>
        <v>0</v>
      </c>
      <c r="S106" s="1" t="str">
        <f>IF(NOT(Kontaktpersonen!C117=""),_xlfn.CONCAT("Tätigkeit: ",Kontaktpersonen!N117,", Bemerkung: ",Kontaktpersonen!O117,"; Abstand: ",Kontaktpersonen!Q117,"; Maske: ",Kontaktpersonen!R117,"; Symptomatisch: ",Kontaktpersonen!T117,"; Genesen: ",Kontaktpersonen!U117,""),"")</f>
        <v/>
      </c>
      <c r="U106" s="1">
        <f>Kontaktpersonen!J117</f>
        <v>0</v>
      </c>
      <c r="V106" s="35">
        <f>Kontaktpersonen!K117</f>
        <v>0</v>
      </c>
      <c r="W106" s="1" t="str">
        <f>IF(NOT(Kontaktpersonen!C117=""),IF(Kontaktpersonen!S117="Ja","VACCINATED",IF(Kontaktpersonen!S117="Nein","UNVACCINATED","UNKNOWN")),"")</f>
        <v/>
      </c>
    </row>
    <row r="107" spans="1:23" x14ac:dyDescent="0.3">
      <c r="A107" s="2"/>
      <c r="B107" s="2" t="str">
        <f>IF(NOT(Kontaktpersonen!C118=""),"CORONAVIRUS","")</f>
        <v/>
      </c>
      <c r="C107" s="3" t="str">
        <f ca="1">IF(NOT(Kontaktpersonen!C118=""),TODAY(),"")</f>
        <v/>
      </c>
      <c r="D107" s="2" t="str">
        <f>IF(NOT(Kontaktpersonen!C118=""),"Bayern","")</f>
        <v/>
      </c>
      <c r="E107" s="2" t="str">
        <f>IF(NOT(Kontaktpersonen!C118=""),"SK Ingolstadt","")</f>
        <v/>
      </c>
      <c r="F107" s="3">
        <f>Kontaktpersonen!P118</f>
        <v>0</v>
      </c>
      <c r="G107" s="5">
        <f>Kontaktpersonen!D118</f>
        <v>0</v>
      </c>
      <c r="H107" s="5">
        <f>Kontaktpersonen!C118</f>
        <v>0</v>
      </c>
      <c r="I107" s="4" t="str">
        <f>IF(NOT(Kontaktpersonen!C118=""),DAY(Kontaktpersonen!E118),"")</f>
        <v/>
      </c>
      <c r="J107" s="4" t="str">
        <f>IF(NOT(Kontaktpersonen!C118=""),MONTH(Kontaktpersonen!E118),"")</f>
        <v/>
      </c>
      <c r="K107" s="4" t="str">
        <f>IF(NOT(Kontaktpersonen!C118=""),YEAR(Kontaktpersonen!E118),"")</f>
        <v/>
      </c>
      <c r="L107" s="4">
        <f>Kontaktpersonen!L118</f>
        <v>0</v>
      </c>
      <c r="M107" s="4">
        <f>Kontaktpersonen!M118</f>
        <v>0</v>
      </c>
      <c r="N107" s="3">
        <f>Kontaktpersonen!I118</f>
        <v>0</v>
      </c>
      <c r="O107" s="4">
        <f>Kontaktpersonen!H118</f>
        <v>0</v>
      </c>
      <c r="P107" s="5">
        <f>Kontaktpersonen!F118</f>
        <v>0</v>
      </c>
      <c r="Q107" s="4">
        <f>Kontaktpersonen!G118</f>
        <v>0</v>
      </c>
      <c r="S107" s="1" t="str">
        <f>IF(NOT(Kontaktpersonen!C118=""),_xlfn.CONCAT("Tätigkeit: ",Kontaktpersonen!N118,", Bemerkung: ",Kontaktpersonen!O118,"; Abstand: ",Kontaktpersonen!Q118,"; Maske: ",Kontaktpersonen!R118,"; Symptomatisch: ",Kontaktpersonen!T118,"; Genesen: ",Kontaktpersonen!U118,""),"")</f>
        <v/>
      </c>
      <c r="U107" s="1">
        <f>Kontaktpersonen!J118</f>
        <v>0</v>
      </c>
      <c r="V107" s="35">
        <f>Kontaktpersonen!K118</f>
        <v>0</v>
      </c>
      <c r="W107" s="1" t="str">
        <f>IF(NOT(Kontaktpersonen!C118=""),IF(Kontaktpersonen!S118="Ja","VACCINATED",IF(Kontaktpersonen!S118="Nein","UNVACCINATED","UNKNOWN")),"")</f>
        <v/>
      </c>
    </row>
    <row r="108" spans="1:23" x14ac:dyDescent="0.3">
      <c r="A108" s="2"/>
      <c r="B108" s="2" t="str">
        <f>IF(NOT(Kontaktpersonen!C119=""),"CORONAVIRUS","")</f>
        <v/>
      </c>
      <c r="C108" s="3" t="str">
        <f ca="1">IF(NOT(Kontaktpersonen!C119=""),TODAY(),"")</f>
        <v/>
      </c>
      <c r="D108" s="2" t="str">
        <f>IF(NOT(Kontaktpersonen!C119=""),"Bayern","")</f>
        <v/>
      </c>
      <c r="E108" s="2" t="str">
        <f>IF(NOT(Kontaktpersonen!C119=""),"SK Ingolstadt","")</f>
        <v/>
      </c>
      <c r="F108" s="3">
        <f>Kontaktpersonen!P119</f>
        <v>0</v>
      </c>
      <c r="G108" s="5">
        <f>Kontaktpersonen!D119</f>
        <v>0</v>
      </c>
      <c r="H108" s="5">
        <f>Kontaktpersonen!C119</f>
        <v>0</v>
      </c>
      <c r="I108" s="4" t="str">
        <f>IF(NOT(Kontaktpersonen!C119=""),DAY(Kontaktpersonen!E119),"")</f>
        <v/>
      </c>
      <c r="J108" s="4" t="str">
        <f>IF(NOT(Kontaktpersonen!C119=""),MONTH(Kontaktpersonen!E119),"")</f>
        <v/>
      </c>
      <c r="K108" s="4" t="str">
        <f>IF(NOT(Kontaktpersonen!C119=""),YEAR(Kontaktpersonen!E119),"")</f>
        <v/>
      </c>
      <c r="L108" s="4">
        <f>Kontaktpersonen!L119</f>
        <v>0</v>
      </c>
      <c r="M108" s="4">
        <f>Kontaktpersonen!M119</f>
        <v>0</v>
      </c>
      <c r="N108" s="3">
        <f>Kontaktpersonen!I119</f>
        <v>0</v>
      </c>
      <c r="O108" s="4">
        <f>Kontaktpersonen!H119</f>
        <v>0</v>
      </c>
      <c r="P108" s="5">
        <f>Kontaktpersonen!F119</f>
        <v>0</v>
      </c>
      <c r="Q108" s="4">
        <f>Kontaktpersonen!G119</f>
        <v>0</v>
      </c>
      <c r="S108" s="1" t="str">
        <f>IF(NOT(Kontaktpersonen!C119=""),_xlfn.CONCAT("Tätigkeit: ",Kontaktpersonen!N119,", Bemerkung: ",Kontaktpersonen!O119,"; Abstand: ",Kontaktpersonen!Q119,"; Maske: ",Kontaktpersonen!R119,"; Symptomatisch: ",Kontaktpersonen!T119,"; Genesen: ",Kontaktpersonen!U119,""),"")</f>
        <v/>
      </c>
      <c r="U108" s="1">
        <f>Kontaktpersonen!J119</f>
        <v>0</v>
      </c>
      <c r="V108" s="35">
        <f>Kontaktpersonen!K119</f>
        <v>0</v>
      </c>
      <c r="W108" s="1" t="str">
        <f>IF(NOT(Kontaktpersonen!C119=""),IF(Kontaktpersonen!S119="Ja","VACCINATED",IF(Kontaktpersonen!S119="Nein","UNVACCINATED","UNKNOWN")),"")</f>
        <v/>
      </c>
    </row>
    <row r="109" spans="1:23" x14ac:dyDescent="0.3">
      <c r="A109" s="2"/>
      <c r="B109" s="2" t="str">
        <f>IF(NOT(Kontaktpersonen!C120=""),"CORONAVIRUS","")</f>
        <v/>
      </c>
      <c r="C109" s="3" t="str">
        <f ca="1">IF(NOT(Kontaktpersonen!C120=""),TODAY(),"")</f>
        <v/>
      </c>
      <c r="D109" s="2" t="str">
        <f>IF(NOT(Kontaktpersonen!C120=""),"Bayern","")</f>
        <v/>
      </c>
      <c r="E109" s="2" t="str">
        <f>IF(NOT(Kontaktpersonen!C120=""),"SK Ingolstadt","")</f>
        <v/>
      </c>
      <c r="F109" s="3">
        <f>Kontaktpersonen!P120</f>
        <v>0</v>
      </c>
      <c r="G109" s="5">
        <f>Kontaktpersonen!D120</f>
        <v>0</v>
      </c>
      <c r="H109" s="5">
        <f>Kontaktpersonen!C120</f>
        <v>0</v>
      </c>
      <c r="I109" s="4" t="str">
        <f>IF(NOT(Kontaktpersonen!C120=""),DAY(Kontaktpersonen!E120),"")</f>
        <v/>
      </c>
      <c r="J109" s="4" t="str">
        <f>IF(NOT(Kontaktpersonen!C120=""),MONTH(Kontaktpersonen!E120),"")</f>
        <v/>
      </c>
      <c r="K109" s="4" t="str">
        <f>IF(NOT(Kontaktpersonen!C120=""),YEAR(Kontaktpersonen!E120),"")</f>
        <v/>
      </c>
      <c r="L109" s="4">
        <f>Kontaktpersonen!L120</f>
        <v>0</v>
      </c>
      <c r="M109" s="4">
        <f>Kontaktpersonen!M120</f>
        <v>0</v>
      </c>
      <c r="N109" s="3">
        <f>Kontaktpersonen!I120</f>
        <v>0</v>
      </c>
      <c r="O109" s="4">
        <f>Kontaktpersonen!H120</f>
        <v>0</v>
      </c>
      <c r="P109" s="5">
        <f>Kontaktpersonen!F120</f>
        <v>0</v>
      </c>
      <c r="Q109" s="4">
        <f>Kontaktpersonen!G120</f>
        <v>0</v>
      </c>
      <c r="S109" s="1" t="str">
        <f>IF(NOT(Kontaktpersonen!C120=""),_xlfn.CONCAT("Tätigkeit: ",Kontaktpersonen!N120,", Bemerkung: ",Kontaktpersonen!O120,"; Abstand: ",Kontaktpersonen!Q120,"; Maske: ",Kontaktpersonen!R120,"; Symptomatisch: ",Kontaktpersonen!T120,"; Genesen: ",Kontaktpersonen!U120,""),"")</f>
        <v/>
      </c>
      <c r="U109" s="1">
        <f>Kontaktpersonen!J120</f>
        <v>0</v>
      </c>
      <c r="V109" s="35">
        <f>Kontaktpersonen!K120</f>
        <v>0</v>
      </c>
      <c r="W109" s="1" t="str">
        <f>IF(NOT(Kontaktpersonen!C120=""),IF(Kontaktpersonen!S120="Ja","VACCINATED",IF(Kontaktpersonen!S120="Nein","UNVACCINATED","UNKNOWN")),"")</f>
        <v/>
      </c>
    </row>
    <row r="110" spans="1:23" x14ac:dyDescent="0.3">
      <c r="A110" s="2"/>
      <c r="B110" s="2" t="str">
        <f>IF(NOT(Kontaktpersonen!C121=""),"CORONAVIRUS","")</f>
        <v/>
      </c>
      <c r="C110" s="3" t="str">
        <f ca="1">IF(NOT(Kontaktpersonen!C121=""),TODAY(),"")</f>
        <v/>
      </c>
      <c r="D110" s="2" t="str">
        <f>IF(NOT(Kontaktpersonen!C121=""),"Bayern","")</f>
        <v/>
      </c>
      <c r="E110" s="2" t="str">
        <f>IF(NOT(Kontaktpersonen!C121=""),"SK Ingolstadt","")</f>
        <v/>
      </c>
      <c r="F110" s="3">
        <f>Kontaktpersonen!P121</f>
        <v>0</v>
      </c>
      <c r="G110" s="5">
        <f>Kontaktpersonen!D121</f>
        <v>0</v>
      </c>
      <c r="H110" s="5">
        <f>Kontaktpersonen!C121</f>
        <v>0</v>
      </c>
      <c r="I110" s="4" t="str">
        <f>IF(NOT(Kontaktpersonen!C121=""),DAY(Kontaktpersonen!E121),"")</f>
        <v/>
      </c>
      <c r="J110" s="4" t="str">
        <f>IF(NOT(Kontaktpersonen!C121=""),MONTH(Kontaktpersonen!E121),"")</f>
        <v/>
      </c>
      <c r="K110" s="4" t="str">
        <f>IF(NOT(Kontaktpersonen!C121=""),YEAR(Kontaktpersonen!E121),"")</f>
        <v/>
      </c>
      <c r="L110" s="4">
        <f>Kontaktpersonen!L121</f>
        <v>0</v>
      </c>
      <c r="M110" s="4">
        <f>Kontaktpersonen!M121</f>
        <v>0</v>
      </c>
      <c r="N110" s="3">
        <f>Kontaktpersonen!I121</f>
        <v>0</v>
      </c>
      <c r="O110" s="4">
        <f>Kontaktpersonen!H121</f>
        <v>0</v>
      </c>
      <c r="P110" s="5">
        <f>Kontaktpersonen!F121</f>
        <v>0</v>
      </c>
      <c r="Q110" s="4">
        <f>Kontaktpersonen!G121</f>
        <v>0</v>
      </c>
      <c r="S110" s="1" t="str">
        <f>IF(NOT(Kontaktpersonen!C121=""),_xlfn.CONCAT("Tätigkeit: ",Kontaktpersonen!N121,", Bemerkung: ",Kontaktpersonen!O121,"; Abstand: ",Kontaktpersonen!Q121,"; Maske: ",Kontaktpersonen!R121,"; Symptomatisch: ",Kontaktpersonen!T121,"; Genesen: ",Kontaktpersonen!U121,""),"")</f>
        <v/>
      </c>
      <c r="U110" s="1">
        <f>Kontaktpersonen!J121</f>
        <v>0</v>
      </c>
      <c r="V110" s="35">
        <f>Kontaktpersonen!K121</f>
        <v>0</v>
      </c>
      <c r="W110" s="1" t="str">
        <f>IF(NOT(Kontaktpersonen!C121=""),IF(Kontaktpersonen!S121="Ja","VACCINATED",IF(Kontaktpersonen!S121="Nein","UNVACCINATED","UNKNOWN")),"")</f>
        <v/>
      </c>
    </row>
    <row r="111" spans="1:23" x14ac:dyDescent="0.3">
      <c r="A111" s="2"/>
      <c r="B111" s="2" t="str">
        <f>IF(NOT(Kontaktpersonen!C122=""),"CORONAVIRUS","")</f>
        <v/>
      </c>
      <c r="C111" s="3" t="str">
        <f ca="1">IF(NOT(Kontaktpersonen!C122=""),TODAY(),"")</f>
        <v/>
      </c>
      <c r="D111" s="2" t="str">
        <f>IF(NOT(Kontaktpersonen!C122=""),"Bayern","")</f>
        <v/>
      </c>
      <c r="E111" s="2" t="str">
        <f>IF(NOT(Kontaktpersonen!C122=""),"SK Ingolstadt","")</f>
        <v/>
      </c>
      <c r="F111" s="3">
        <f>Kontaktpersonen!P122</f>
        <v>0</v>
      </c>
      <c r="G111" s="5">
        <f>Kontaktpersonen!D122</f>
        <v>0</v>
      </c>
      <c r="H111" s="5">
        <f>Kontaktpersonen!C122</f>
        <v>0</v>
      </c>
      <c r="I111" s="4" t="str">
        <f>IF(NOT(Kontaktpersonen!C122=""),DAY(Kontaktpersonen!E122),"")</f>
        <v/>
      </c>
      <c r="J111" s="4" t="str">
        <f>IF(NOT(Kontaktpersonen!C122=""),MONTH(Kontaktpersonen!E122),"")</f>
        <v/>
      </c>
      <c r="K111" s="4" t="str">
        <f>IF(NOT(Kontaktpersonen!C122=""),YEAR(Kontaktpersonen!E122),"")</f>
        <v/>
      </c>
      <c r="L111" s="4">
        <f>Kontaktpersonen!L122</f>
        <v>0</v>
      </c>
      <c r="M111" s="4">
        <f>Kontaktpersonen!M122</f>
        <v>0</v>
      </c>
      <c r="N111" s="3">
        <f>Kontaktpersonen!I122</f>
        <v>0</v>
      </c>
      <c r="O111" s="4">
        <f>Kontaktpersonen!H122</f>
        <v>0</v>
      </c>
      <c r="P111" s="5">
        <f>Kontaktpersonen!F122</f>
        <v>0</v>
      </c>
      <c r="Q111" s="4">
        <f>Kontaktpersonen!G122</f>
        <v>0</v>
      </c>
      <c r="S111" s="1" t="str">
        <f>IF(NOT(Kontaktpersonen!C122=""),_xlfn.CONCAT("Tätigkeit: ",Kontaktpersonen!N122,", Bemerkung: ",Kontaktpersonen!O122,"; Abstand: ",Kontaktpersonen!Q122,"; Maske: ",Kontaktpersonen!R122,"; Symptomatisch: ",Kontaktpersonen!T122,"; Genesen: ",Kontaktpersonen!U122,""),"")</f>
        <v/>
      </c>
      <c r="U111" s="1">
        <f>Kontaktpersonen!J122</f>
        <v>0</v>
      </c>
      <c r="V111" s="35">
        <f>Kontaktpersonen!K122</f>
        <v>0</v>
      </c>
      <c r="W111" s="1" t="str">
        <f>IF(NOT(Kontaktpersonen!C122=""),IF(Kontaktpersonen!S122="Ja","VACCINATED",IF(Kontaktpersonen!S122="Nein","UNVACCINATED","UNKNOWN")),"")</f>
        <v/>
      </c>
    </row>
    <row r="112" spans="1:23" x14ac:dyDescent="0.3">
      <c r="A112" s="2"/>
      <c r="B112" s="2" t="str">
        <f>IF(NOT(Kontaktpersonen!C123=""),"CORONAVIRUS","")</f>
        <v/>
      </c>
      <c r="C112" s="3" t="str">
        <f ca="1">IF(NOT(Kontaktpersonen!C123=""),TODAY(),"")</f>
        <v/>
      </c>
      <c r="D112" s="2" t="str">
        <f>IF(NOT(Kontaktpersonen!C123=""),"Bayern","")</f>
        <v/>
      </c>
      <c r="E112" s="2" t="str">
        <f>IF(NOT(Kontaktpersonen!C123=""),"SK Ingolstadt","")</f>
        <v/>
      </c>
      <c r="F112" s="3">
        <f>Kontaktpersonen!P123</f>
        <v>0</v>
      </c>
      <c r="G112" s="5">
        <f>Kontaktpersonen!D123</f>
        <v>0</v>
      </c>
      <c r="H112" s="5">
        <f>Kontaktpersonen!C123</f>
        <v>0</v>
      </c>
      <c r="I112" s="4" t="str">
        <f>IF(NOT(Kontaktpersonen!C123=""),DAY(Kontaktpersonen!E123),"")</f>
        <v/>
      </c>
      <c r="J112" s="4" t="str">
        <f>IF(NOT(Kontaktpersonen!C123=""),MONTH(Kontaktpersonen!E123),"")</f>
        <v/>
      </c>
      <c r="K112" s="4" t="str">
        <f>IF(NOT(Kontaktpersonen!C123=""),YEAR(Kontaktpersonen!E123),"")</f>
        <v/>
      </c>
      <c r="L112" s="4">
        <f>Kontaktpersonen!L123</f>
        <v>0</v>
      </c>
      <c r="M112" s="4">
        <f>Kontaktpersonen!M123</f>
        <v>0</v>
      </c>
      <c r="N112" s="3">
        <f>Kontaktpersonen!I123</f>
        <v>0</v>
      </c>
      <c r="O112" s="4">
        <f>Kontaktpersonen!H123</f>
        <v>0</v>
      </c>
      <c r="P112" s="5">
        <f>Kontaktpersonen!F123</f>
        <v>0</v>
      </c>
      <c r="Q112" s="4">
        <f>Kontaktpersonen!G123</f>
        <v>0</v>
      </c>
      <c r="S112" s="1" t="str">
        <f>IF(NOT(Kontaktpersonen!C123=""),_xlfn.CONCAT("Tätigkeit: ",Kontaktpersonen!N123,", Bemerkung: ",Kontaktpersonen!O123,"; Abstand: ",Kontaktpersonen!Q123,"; Maske: ",Kontaktpersonen!R123,"; Symptomatisch: ",Kontaktpersonen!T123,"; Genesen: ",Kontaktpersonen!U123,""),"")</f>
        <v/>
      </c>
      <c r="U112" s="1">
        <f>Kontaktpersonen!J123</f>
        <v>0</v>
      </c>
      <c r="V112" s="35">
        <f>Kontaktpersonen!K123</f>
        <v>0</v>
      </c>
      <c r="W112" s="1" t="str">
        <f>IF(NOT(Kontaktpersonen!C123=""),IF(Kontaktpersonen!S123="Ja","VACCINATED",IF(Kontaktpersonen!S123="Nein","UNVACCINATED","UNKNOWN")),"")</f>
        <v/>
      </c>
    </row>
    <row r="113" spans="1:23" x14ac:dyDescent="0.3">
      <c r="A113" s="2"/>
      <c r="B113" s="2" t="str">
        <f>IF(NOT(Kontaktpersonen!C124=""),"CORONAVIRUS","")</f>
        <v/>
      </c>
      <c r="C113" s="3" t="str">
        <f ca="1">IF(NOT(Kontaktpersonen!C124=""),TODAY(),"")</f>
        <v/>
      </c>
      <c r="D113" s="2" t="str">
        <f>IF(NOT(Kontaktpersonen!C124=""),"Bayern","")</f>
        <v/>
      </c>
      <c r="E113" s="2" t="str">
        <f>IF(NOT(Kontaktpersonen!C124=""),"SK Ingolstadt","")</f>
        <v/>
      </c>
      <c r="F113" s="3">
        <f>Kontaktpersonen!P124</f>
        <v>0</v>
      </c>
      <c r="G113" s="5">
        <f>Kontaktpersonen!D124</f>
        <v>0</v>
      </c>
      <c r="H113" s="5">
        <f>Kontaktpersonen!C124</f>
        <v>0</v>
      </c>
      <c r="I113" s="4" t="str">
        <f>IF(NOT(Kontaktpersonen!C124=""),DAY(Kontaktpersonen!E124),"")</f>
        <v/>
      </c>
      <c r="J113" s="4" t="str">
        <f>IF(NOT(Kontaktpersonen!C124=""),MONTH(Kontaktpersonen!E124),"")</f>
        <v/>
      </c>
      <c r="K113" s="4" t="str">
        <f>IF(NOT(Kontaktpersonen!C124=""),YEAR(Kontaktpersonen!E124),"")</f>
        <v/>
      </c>
      <c r="L113" s="4">
        <f>Kontaktpersonen!L124</f>
        <v>0</v>
      </c>
      <c r="M113" s="4">
        <f>Kontaktpersonen!M124</f>
        <v>0</v>
      </c>
      <c r="N113" s="3">
        <f>Kontaktpersonen!I124</f>
        <v>0</v>
      </c>
      <c r="O113" s="4">
        <f>Kontaktpersonen!H124</f>
        <v>0</v>
      </c>
      <c r="P113" s="5">
        <f>Kontaktpersonen!F124</f>
        <v>0</v>
      </c>
      <c r="Q113" s="4">
        <f>Kontaktpersonen!G124</f>
        <v>0</v>
      </c>
      <c r="S113" s="1" t="str">
        <f>IF(NOT(Kontaktpersonen!C124=""),_xlfn.CONCAT("Tätigkeit: ",Kontaktpersonen!N124,", Bemerkung: ",Kontaktpersonen!O124,"; Abstand: ",Kontaktpersonen!Q124,"; Maske: ",Kontaktpersonen!R124,"; Symptomatisch: ",Kontaktpersonen!T124,"; Genesen: ",Kontaktpersonen!U124,""),"")</f>
        <v/>
      </c>
      <c r="U113" s="1">
        <f>Kontaktpersonen!J124</f>
        <v>0</v>
      </c>
      <c r="V113" s="35">
        <f>Kontaktpersonen!K124</f>
        <v>0</v>
      </c>
      <c r="W113" s="1" t="str">
        <f>IF(NOT(Kontaktpersonen!C124=""),IF(Kontaktpersonen!S124="Ja","VACCINATED",IF(Kontaktpersonen!S124="Nein","UNVACCINATED","UNKNOWN")),"")</f>
        <v/>
      </c>
    </row>
    <row r="114" spans="1:23" x14ac:dyDescent="0.3">
      <c r="A114" s="2"/>
      <c r="B114" s="2" t="str">
        <f>IF(NOT(Kontaktpersonen!C125=""),"CORONAVIRUS","")</f>
        <v/>
      </c>
      <c r="C114" s="3" t="str">
        <f ca="1">IF(NOT(Kontaktpersonen!C125=""),TODAY(),"")</f>
        <v/>
      </c>
      <c r="D114" s="2" t="str">
        <f>IF(NOT(Kontaktpersonen!C125=""),"Bayern","")</f>
        <v/>
      </c>
      <c r="E114" s="2" t="str">
        <f>IF(NOT(Kontaktpersonen!C125=""),"SK Ingolstadt","")</f>
        <v/>
      </c>
      <c r="F114" s="3">
        <f>Kontaktpersonen!P125</f>
        <v>0</v>
      </c>
      <c r="G114" s="5">
        <f>Kontaktpersonen!D125</f>
        <v>0</v>
      </c>
      <c r="H114" s="5">
        <f>Kontaktpersonen!C125</f>
        <v>0</v>
      </c>
      <c r="I114" s="4" t="str">
        <f>IF(NOT(Kontaktpersonen!C125=""),DAY(Kontaktpersonen!E125),"")</f>
        <v/>
      </c>
      <c r="J114" s="4" t="str">
        <f>IF(NOT(Kontaktpersonen!C125=""),MONTH(Kontaktpersonen!E125),"")</f>
        <v/>
      </c>
      <c r="K114" s="4" t="str">
        <f>IF(NOT(Kontaktpersonen!C125=""),YEAR(Kontaktpersonen!E125),"")</f>
        <v/>
      </c>
      <c r="L114" s="4">
        <f>Kontaktpersonen!L125</f>
        <v>0</v>
      </c>
      <c r="M114" s="4">
        <f>Kontaktpersonen!M125</f>
        <v>0</v>
      </c>
      <c r="N114" s="3">
        <f>Kontaktpersonen!I125</f>
        <v>0</v>
      </c>
      <c r="O114" s="4">
        <f>Kontaktpersonen!H125</f>
        <v>0</v>
      </c>
      <c r="P114" s="5">
        <f>Kontaktpersonen!F125</f>
        <v>0</v>
      </c>
      <c r="Q114" s="4">
        <f>Kontaktpersonen!G125</f>
        <v>0</v>
      </c>
      <c r="S114" s="1" t="str">
        <f>IF(NOT(Kontaktpersonen!C125=""),_xlfn.CONCAT("Tätigkeit: ",Kontaktpersonen!N125,", Bemerkung: ",Kontaktpersonen!O125,"; Abstand: ",Kontaktpersonen!Q125,"; Maske: ",Kontaktpersonen!R125,"; Symptomatisch: ",Kontaktpersonen!T125,"; Genesen: ",Kontaktpersonen!U125,""),"")</f>
        <v/>
      </c>
      <c r="U114" s="1">
        <f>Kontaktpersonen!J125</f>
        <v>0</v>
      </c>
      <c r="V114" s="35">
        <f>Kontaktpersonen!K125</f>
        <v>0</v>
      </c>
      <c r="W114" s="1" t="str">
        <f>IF(NOT(Kontaktpersonen!C125=""),IF(Kontaktpersonen!S125="Ja","VACCINATED",IF(Kontaktpersonen!S125="Nein","UNVACCINATED","UNKNOWN")),"")</f>
        <v/>
      </c>
    </row>
    <row r="115" spans="1:23" x14ac:dyDescent="0.3">
      <c r="A115" s="2"/>
      <c r="B115" s="2" t="str">
        <f>IF(NOT(Kontaktpersonen!C126=""),"CORONAVIRUS","")</f>
        <v/>
      </c>
      <c r="C115" s="3" t="str">
        <f ca="1">IF(NOT(Kontaktpersonen!C126=""),TODAY(),"")</f>
        <v/>
      </c>
      <c r="D115" s="2" t="str">
        <f>IF(NOT(Kontaktpersonen!C126=""),"Bayern","")</f>
        <v/>
      </c>
      <c r="E115" s="2" t="str">
        <f>IF(NOT(Kontaktpersonen!C126=""),"SK Ingolstadt","")</f>
        <v/>
      </c>
      <c r="F115" s="3">
        <f>Kontaktpersonen!P126</f>
        <v>0</v>
      </c>
      <c r="G115" s="5">
        <f>Kontaktpersonen!D126</f>
        <v>0</v>
      </c>
      <c r="H115" s="5">
        <f>Kontaktpersonen!C126</f>
        <v>0</v>
      </c>
      <c r="I115" s="4" t="str">
        <f>IF(NOT(Kontaktpersonen!C126=""),DAY(Kontaktpersonen!E126),"")</f>
        <v/>
      </c>
      <c r="J115" s="4" t="str">
        <f>IF(NOT(Kontaktpersonen!C126=""),MONTH(Kontaktpersonen!E126),"")</f>
        <v/>
      </c>
      <c r="K115" s="4" t="str">
        <f>IF(NOT(Kontaktpersonen!C126=""),YEAR(Kontaktpersonen!E126),"")</f>
        <v/>
      </c>
      <c r="L115" s="4">
        <f>Kontaktpersonen!L126</f>
        <v>0</v>
      </c>
      <c r="M115" s="4">
        <f>Kontaktpersonen!M126</f>
        <v>0</v>
      </c>
      <c r="N115" s="3">
        <f>Kontaktpersonen!I126</f>
        <v>0</v>
      </c>
      <c r="O115" s="4">
        <f>Kontaktpersonen!H126</f>
        <v>0</v>
      </c>
      <c r="P115" s="5">
        <f>Kontaktpersonen!F126</f>
        <v>0</v>
      </c>
      <c r="Q115" s="4">
        <f>Kontaktpersonen!G126</f>
        <v>0</v>
      </c>
      <c r="S115" s="1" t="str">
        <f>IF(NOT(Kontaktpersonen!C126=""),_xlfn.CONCAT("Tätigkeit: ",Kontaktpersonen!N126,", Bemerkung: ",Kontaktpersonen!O126,"; Abstand: ",Kontaktpersonen!Q126,"; Maske: ",Kontaktpersonen!R126,"; Symptomatisch: ",Kontaktpersonen!T126,"; Genesen: ",Kontaktpersonen!U126,""),"")</f>
        <v/>
      </c>
      <c r="U115" s="1">
        <f>Kontaktpersonen!J126</f>
        <v>0</v>
      </c>
      <c r="V115" s="35">
        <f>Kontaktpersonen!K126</f>
        <v>0</v>
      </c>
      <c r="W115" s="1" t="str">
        <f>IF(NOT(Kontaktpersonen!C126=""),IF(Kontaktpersonen!S126="Ja","VACCINATED",IF(Kontaktpersonen!S126="Nein","UNVACCINATED","UNKNOWN")),"")</f>
        <v/>
      </c>
    </row>
    <row r="116" spans="1:23" x14ac:dyDescent="0.3">
      <c r="A116" s="2"/>
      <c r="B116" s="2" t="str">
        <f>IF(NOT(Kontaktpersonen!C127=""),"CORONAVIRUS","")</f>
        <v/>
      </c>
      <c r="C116" s="3" t="str">
        <f ca="1">IF(NOT(Kontaktpersonen!C127=""),TODAY(),"")</f>
        <v/>
      </c>
      <c r="D116" s="2" t="str">
        <f>IF(NOT(Kontaktpersonen!C127=""),"Bayern","")</f>
        <v/>
      </c>
      <c r="E116" s="2" t="str">
        <f>IF(NOT(Kontaktpersonen!C127=""),"SK Ingolstadt","")</f>
        <v/>
      </c>
      <c r="F116" s="3">
        <f>Kontaktpersonen!P127</f>
        <v>0</v>
      </c>
      <c r="G116" s="5">
        <f>Kontaktpersonen!D127</f>
        <v>0</v>
      </c>
      <c r="H116" s="5">
        <f>Kontaktpersonen!C127</f>
        <v>0</v>
      </c>
      <c r="I116" s="4" t="str">
        <f>IF(NOT(Kontaktpersonen!C127=""),DAY(Kontaktpersonen!E127),"")</f>
        <v/>
      </c>
      <c r="J116" s="4" t="str">
        <f>IF(NOT(Kontaktpersonen!C127=""),MONTH(Kontaktpersonen!E127),"")</f>
        <v/>
      </c>
      <c r="K116" s="4" t="str">
        <f>IF(NOT(Kontaktpersonen!C127=""),YEAR(Kontaktpersonen!E127),"")</f>
        <v/>
      </c>
      <c r="L116" s="4">
        <f>Kontaktpersonen!L127</f>
        <v>0</v>
      </c>
      <c r="M116" s="4">
        <f>Kontaktpersonen!M127</f>
        <v>0</v>
      </c>
      <c r="N116" s="3">
        <f>Kontaktpersonen!I127</f>
        <v>0</v>
      </c>
      <c r="O116" s="4">
        <f>Kontaktpersonen!H127</f>
        <v>0</v>
      </c>
      <c r="P116" s="5">
        <f>Kontaktpersonen!F127</f>
        <v>0</v>
      </c>
      <c r="Q116" s="4">
        <f>Kontaktpersonen!G127</f>
        <v>0</v>
      </c>
      <c r="S116" s="1" t="str">
        <f>IF(NOT(Kontaktpersonen!C127=""),_xlfn.CONCAT("Tätigkeit: ",Kontaktpersonen!N127,", Bemerkung: ",Kontaktpersonen!O127,"; Abstand: ",Kontaktpersonen!Q127,"; Maske: ",Kontaktpersonen!R127,"; Symptomatisch: ",Kontaktpersonen!T127,"; Genesen: ",Kontaktpersonen!U127,""),"")</f>
        <v/>
      </c>
      <c r="U116" s="1">
        <f>Kontaktpersonen!J127</f>
        <v>0</v>
      </c>
      <c r="V116" s="35">
        <f>Kontaktpersonen!K127</f>
        <v>0</v>
      </c>
      <c r="W116" s="1" t="str">
        <f>IF(NOT(Kontaktpersonen!C127=""),IF(Kontaktpersonen!S127="Ja","VACCINATED",IF(Kontaktpersonen!S127="Nein","UNVACCINATED","UNKNOWN")),"")</f>
        <v/>
      </c>
    </row>
    <row r="117" spans="1:23" x14ac:dyDescent="0.3">
      <c r="A117" s="2"/>
      <c r="B117" s="2" t="str">
        <f>IF(NOT(Kontaktpersonen!C128=""),"CORONAVIRUS","")</f>
        <v/>
      </c>
      <c r="C117" s="3" t="str">
        <f ca="1">IF(NOT(Kontaktpersonen!C128=""),TODAY(),"")</f>
        <v/>
      </c>
      <c r="D117" s="2" t="str">
        <f>IF(NOT(Kontaktpersonen!C128=""),"Bayern","")</f>
        <v/>
      </c>
      <c r="E117" s="2" t="str">
        <f>IF(NOT(Kontaktpersonen!C128=""),"SK Ingolstadt","")</f>
        <v/>
      </c>
      <c r="F117" s="3">
        <f>Kontaktpersonen!P128</f>
        <v>0</v>
      </c>
      <c r="G117" s="5">
        <f>Kontaktpersonen!D128</f>
        <v>0</v>
      </c>
      <c r="H117" s="5">
        <f>Kontaktpersonen!C128</f>
        <v>0</v>
      </c>
      <c r="I117" s="4" t="str">
        <f>IF(NOT(Kontaktpersonen!C128=""),DAY(Kontaktpersonen!E128),"")</f>
        <v/>
      </c>
      <c r="J117" s="4" t="str">
        <f>IF(NOT(Kontaktpersonen!C128=""),MONTH(Kontaktpersonen!E128),"")</f>
        <v/>
      </c>
      <c r="K117" s="4" t="str">
        <f>IF(NOT(Kontaktpersonen!C128=""),YEAR(Kontaktpersonen!E128),"")</f>
        <v/>
      </c>
      <c r="L117" s="4">
        <f>Kontaktpersonen!L128</f>
        <v>0</v>
      </c>
      <c r="M117" s="4">
        <f>Kontaktpersonen!M128</f>
        <v>0</v>
      </c>
      <c r="N117" s="3">
        <f>Kontaktpersonen!I128</f>
        <v>0</v>
      </c>
      <c r="O117" s="4">
        <f>Kontaktpersonen!H128</f>
        <v>0</v>
      </c>
      <c r="P117" s="5">
        <f>Kontaktpersonen!F128</f>
        <v>0</v>
      </c>
      <c r="Q117" s="4">
        <f>Kontaktpersonen!G128</f>
        <v>0</v>
      </c>
      <c r="S117" s="1" t="str">
        <f>IF(NOT(Kontaktpersonen!C128=""),_xlfn.CONCAT("Tätigkeit: ",Kontaktpersonen!N128,", Bemerkung: ",Kontaktpersonen!O128,"; Abstand: ",Kontaktpersonen!Q128,"; Maske: ",Kontaktpersonen!R128,"; Symptomatisch: ",Kontaktpersonen!T128,"; Genesen: ",Kontaktpersonen!U128,""),"")</f>
        <v/>
      </c>
      <c r="U117" s="1">
        <f>Kontaktpersonen!J128</f>
        <v>0</v>
      </c>
      <c r="V117" s="35">
        <f>Kontaktpersonen!K128</f>
        <v>0</v>
      </c>
      <c r="W117" s="1" t="str">
        <f>IF(NOT(Kontaktpersonen!C128=""),IF(Kontaktpersonen!S128="Ja","VACCINATED",IF(Kontaktpersonen!S128="Nein","UNVACCINATED","UNKNOWN")),"")</f>
        <v/>
      </c>
    </row>
    <row r="118" spans="1:23" x14ac:dyDescent="0.3">
      <c r="A118" s="2"/>
      <c r="B118" s="2" t="str">
        <f>IF(NOT(Kontaktpersonen!C129=""),"CORONAVIRUS","")</f>
        <v/>
      </c>
      <c r="C118" s="3" t="str">
        <f ca="1">IF(NOT(Kontaktpersonen!C129=""),TODAY(),"")</f>
        <v/>
      </c>
      <c r="D118" s="2" t="str">
        <f>IF(NOT(Kontaktpersonen!C129=""),"Bayern","")</f>
        <v/>
      </c>
      <c r="E118" s="2" t="str">
        <f>IF(NOT(Kontaktpersonen!C129=""),"SK Ingolstadt","")</f>
        <v/>
      </c>
      <c r="F118" s="3">
        <f>Kontaktpersonen!P129</f>
        <v>0</v>
      </c>
      <c r="G118" s="5">
        <f>Kontaktpersonen!D129</f>
        <v>0</v>
      </c>
      <c r="H118" s="5">
        <f>Kontaktpersonen!C129</f>
        <v>0</v>
      </c>
      <c r="I118" s="4" t="str">
        <f>IF(NOT(Kontaktpersonen!C129=""),DAY(Kontaktpersonen!E129),"")</f>
        <v/>
      </c>
      <c r="J118" s="4" t="str">
        <f>IF(NOT(Kontaktpersonen!C129=""),MONTH(Kontaktpersonen!E129),"")</f>
        <v/>
      </c>
      <c r="K118" s="4" t="str">
        <f>IF(NOT(Kontaktpersonen!C129=""),YEAR(Kontaktpersonen!E129),"")</f>
        <v/>
      </c>
      <c r="L118" s="4">
        <f>Kontaktpersonen!L129</f>
        <v>0</v>
      </c>
      <c r="M118" s="4">
        <f>Kontaktpersonen!M129</f>
        <v>0</v>
      </c>
      <c r="N118" s="3">
        <f>Kontaktpersonen!I129</f>
        <v>0</v>
      </c>
      <c r="O118" s="4">
        <f>Kontaktpersonen!H129</f>
        <v>0</v>
      </c>
      <c r="P118" s="5">
        <f>Kontaktpersonen!F129</f>
        <v>0</v>
      </c>
      <c r="Q118" s="4">
        <f>Kontaktpersonen!G129</f>
        <v>0</v>
      </c>
      <c r="S118" s="1" t="str">
        <f>IF(NOT(Kontaktpersonen!C129=""),_xlfn.CONCAT("Tätigkeit: ",Kontaktpersonen!N129,", Bemerkung: ",Kontaktpersonen!O129,"; Abstand: ",Kontaktpersonen!Q129,"; Maske: ",Kontaktpersonen!R129,"; Symptomatisch: ",Kontaktpersonen!T129,"; Genesen: ",Kontaktpersonen!U129,""),"")</f>
        <v/>
      </c>
      <c r="U118" s="1">
        <f>Kontaktpersonen!J129</f>
        <v>0</v>
      </c>
      <c r="V118" s="35">
        <f>Kontaktpersonen!K129</f>
        <v>0</v>
      </c>
      <c r="W118" s="1" t="str">
        <f>IF(NOT(Kontaktpersonen!C129=""),IF(Kontaktpersonen!S129="Ja","VACCINATED",IF(Kontaktpersonen!S129="Nein","UNVACCINATED","UNKNOWN")),"")</f>
        <v/>
      </c>
    </row>
    <row r="119" spans="1:23" x14ac:dyDescent="0.3">
      <c r="A119" s="2"/>
      <c r="B119" s="2" t="str">
        <f>IF(NOT(Kontaktpersonen!C130=""),"CORONAVIRUS","")</f>
        <v/>
      </c>
      <c r="C119" s="3" t="str">
        <f ca="1">IF(NOT(Kontaktpersonen!C130=""),TODAY(),"")</f>
        <v/>
      </c>
      <c r="D119" s="2" t="str">
        <f>IF(NOT(Kontaktpersonen!C130=""),"Bayern","")</f>
        <v/>
      </c>
      <c r="E119" s="2" t="str">
        <f>IF(NOT(Kontaktpersonen!C130=""),"SK Ingolstadt","")</f>
        <v/>
      </c>
      <c r="F119" s="3">
        <f>Kontaktpersonen!P130</f>
        <v>0</v>
      </c>
      <c r="G119" s="5">
        <f>Kontaktpersonen!D130</f>
        <v>0</v>
      </c>
      <c r="H119" s="5">
        <f>Kontaktpersonen!C130</f>
        <v>0</v>
      </c>
      <c r="I119" s="4" t="str">
        <f>IF(NOT(Kontaktpersonen!C130=""),DAY(Kontaktpersonen!E130),"")</f>
        <v/>
      </c>
      <c r="J119" s="4" t="str">
        <f>IF(NOT(Kontaktpersonen!C130=""),MONTH(Kontaktpersonen!E130),"")</f>
        <v/>
      </c>
      <c r="K119" s="4" t="str">
        <f>IF(NOT(Kontaktpersonen!C130=""),YEAR(Kontaktpersonen!E130),"")</f>
        <v/>
      </c>
      <c r="L119" s="4">
        <f>Kontaktpersonen!L130</f>
        <v>0</v>
      </c>
      <c r="M119" s="4">
        <f>Kontaktpersonen!M130</f>
        <v>0</v>
      </c>
      <c r="N119" s="3">
        <f>Kontaktpersonen!I130</f>
        <v>0</v>
      </c>
      <c r="O119" s="4">
        <f>Kontaktpersonen!H130</f>
        <v>0</v>
      </c>
      <c r="P119" s="5">
        <f>Kontaktpersonen!F130</f>
        <v>0</v>
      </c>
      <c r="Q119" s="4">
        <f>Kontaktpersonen!G130</f>
        <v>0</v>
      </c>
      <c r="S119" s="1" t="str">
        <f>IF(NOT(Kontaktpersonen!C130=""),_xlfn.CONCAT("Tätigkeit: ",Kontaktpersonen!N130,", Bemerkung: ",Kontaktpersonen!O130,"; Abstand: ",Kontaktpersonen!Q130,"; Maske: ",Kontaktpersonen!R130,"; Symptomatisch: ",Kontaktpersonen!T130,"; Genesen: ",Kontaktpersonen!U130,""),"")</f>
        <v/>
      </c>
      <c r="U119" s="1">
        <f>Kontaktpersonen!J130</f>
        <v>0</v>
      </c>
      <c r="V119" s="35">
        <f>Kontaktpersonen!K130</f>
        <v>0</v>
      </c>
      <c r="W119" s="1" t="str">
        <f>IF(NOT(Kontaktpersonen!C130=""),IF(Kontaktpersonen!S130="Ja","VACCINATED",IF(Kontaktpersonen!S130="Nein","UNVACCINATED","UNKNOWN")),"")</f>
        <v/>
      </c>
    </row>
    <row r="120" spans="1:23" x14ac:dyDescent="0.3">
      <c r="A120" s="2"/>
      <c r="B120" s="2" t="str">
        <f>IF(NOT(Kontaktpersonen!C131=""),"CORONAVIRUS","")</f>
        <v/>
      </c>
      <c r="C120" s="3" t="str">
        <f ca="1">IF(NOT(Kontaktpersonen!C131=""),TODAY(),"")</f>
        <v/>
      </c>
      <c r="D120" s="2" t="str">
        <f>IF(NOT(Kontaktpersonen!C131=""),"Bayern","")</f>
        <v/>
      </c>
      <c r="E120" s="2" t="str">
        <f>IF(NOT(Kontaktpersonen!C131=""),"SK Ingolstadt","")</f>
        <v/>
      </c>
      <c r="F120" s="3">
        <f>Kontaktpersonen!P131</f>
        <v>0</v>
      </c>
      <c r="G120" s="5">
        <f>Kontaktpersonen!D131</f>
        <v>0</v>
      </c>
      <c r="H120" s="5">
        <f>Kontaktpersonen!C131</f>
        <v>0</v>
      </c>
      <c r="I120" s="4" t="str">
        <f>IF(NOT(Kontaktpersonen!C131=""),DAY(Kontaktpersonen!E131),"")</f>
        <v/>
      </c>
      <c r="J120" s="4" t="str">
        <f>IF(NOT(Kontaktpersonen!C131=""),MONTH(Kontaktpersonen!E131),"")</f>
        <v/>
      </c>
      <c r="K120" s="4" t="str">
        <f>IF(NOT(Kontaktpersonen!C131=""),YEAR(Kontaktpersonen!E131),"")</f>
        <v/>
      </c>
      <c r="L120" s="4">
        <f>Kontaktpersonen!L131</f>
        <v>0</v>
      </c>
      <c r="M120" s="4">
        <f>Kontaktpersonen!M131</f>
        <v>0</v>
      </c>
      <c r="N120" s="3">
        <f>Kontaktpersonen!I131</f>
        <v>0</v>
      </c>
      <c r="O120" s="4">
        <f>Kontaktpersonen!H131</f>
        <v>0</v>
      </c>
      <c r="P120" s="5">
        <f>Kontaktpersonen!F131</f>
        <v>0</v>
      </c>
      <c r="Q120" s="4">
        <f>Kontaktpersonen!G131</f>
        <v>0</v>
      </c>
      <c r="S120" s="1" t="str">
        <f>IF(NOT(Kontaktpersonen!C131=""),_xlfn.CONCAT("Tätigkeit: ",Kontaktpersonen!N131,", Bemerkung: ",Kontaktpersonen!O131,"; Abstand: ",Kontaktpersonen!Q131,"; Maske: ",Kontaktpersonen!R131,"; Symptomatisch: ",Kontaktpersonen!T131,"; Genesen: ",Kontaktpersonen!U131,""),"")</f>
        <v/>
      </c>
      <c r="U120" s="1">
        <f>Kontaktpersonen!J131</f>
        <v>0</v>
      </c>
      <c r="V120" s="35">
        <f>Kontaktpersonen!K131</f>
        <v>0</v>
      </c>
      <c r="W120" s="1" t="str">
        <f>IF(NOT(Kontaktpersonen!C131=""),IF(Kontaktpersonen!S131="Ja","VACCINATED",IF(Kontaktpersonen!S131="Nein","UNVACCINATED","UNKNOWN")),"")</f>
        <v/>
      </c>
    </row>
    <row r="121" spans="1:23" x14ac:dyDescent="0.3">
      <c r="A121" s="2"/>
      <c r="B121" s="2" t="str">
        <f>IF(NOT(Kontaktpersonen!C132=""),"CORONAVIRUS","")</f>
        <v/>
      </c>
      <c r="C121" s="3" t="str">
        <f ca="1">IF(NOT(Kontaktpersonen!C132=""),TODAY(),"")</f>
        <v/>
      </c>
      <c r="D121" s="2" t="str">
        <f>IF(NOT(Kontaktpersonen!C132=""),"Bayern","")</f>
        <v/>
      </c>
      <c r="E121" s="2" t="str">
        <f>IF(NOT(Kontaktpersonen!C132=""),"SK Ingolstadt","")</f>
        <v/>
      </c>
      <c r="F121" s="3">
        <f>Kontaktpersonen!P132</f>
        <v>0</v>
      </c>
      <c r="G121" s="5">
        <f>Kontaktpersonen!D132</f>
        <v>0</v>
      </c>
      <c r="H121" s="5">
        <f>Kontaktpersonen!C132</f>
        <v>0</v>
      </c>
      <c r="I121" s="4" t="str">
        <f>IF(NOT(Kontaktpersonen!C132=""),DAY(Kontaktpersonen!E132),"")</f>
        <v/>
      </c>
      <c r="J121" s="4" t="str">
        <f>IF(NOT(Kontaktpersonen!C132=""),MONTH(Kontaktpersonen!E132),"")</f>
        <v/>
      </c>
      <c r="K121" s="4" t="str">
        <f>IF(NOT(Kontaktpersonen!C132=""),YEAR(Kontaktpersonen!E132),"")</f>
        <v/>
      </c>
      <c r="L121" s="4">
        <f>Kontaktpersonen!L132</f>
        <v>0</v>
      </c>
      <c r="M121" s="4">
        <f>Kontaktpersonen!M132</f>
        <v>0</v>
      </c>
      <c r="N121" s="3">
        <f>Kontaktpersonen!I132</f>
        <v>0</v>
      </c>
      <c r="O121" s="4">
        <f>Kontaktpersonen!H132</f>
        <v>0</v>
      </c>
      <c r="P121" s="5">
        <f>Kontaktpersonen!F132</f>
        <v>0</v>
      </c>
      <c r="Q121" s="4">
        <f>Kontaktpersonen!G132</f>
        <v>0</v>
      </c>
      <c r="S121" s="1" t="str">
        <f>IF(NOT(Kontaktpersonen!C132=""),_xlfn.CONCAT("Tätigkeit: ",Kontaktpersonen!N132,", Bemerkung: ",Kontaktpersonen!O132,"; Abstand: ",Kontaktpersonen!Q132,"; Maske: ",Kontaktpersonen!R132,"; Symptomatisch: ",Kontaktpersonen!T132,"; Genesen: ",Kontaktpersonen!U132,""),"")</f>
        <v/>
      </c>
      <c r="U121" s="1">
        <f>Kontaktpersonen!J132</f>
        <v>0</v>
      </c>
      <c r="V121" s="35">
        <f>Kontaktpersonen!K132</f>
        <v>0</v>
      </c>
      <c r="W121" s="1" t="str">
        <f>IF(NOT(Kontaktpersonen!C132=""),IF(Kontaktpersonen!S132="Ja","VACCINATED",IF(Kontaktpersonen!S132="Nein","UNVACCINATED","UNKNOWN")),"")</f>
        <v/>
      </c>
    </row>
    <row r="122" spans="1:23" x14ac:dyDescent="0.3">
      <c r="A122" s="2"/>
      <c r="B122" s="2" t="str">
        <f>IF(NOT(Kontaktpersonen!C133=""),"CORONAVIRUS","")</f>
        <v/>
      </c>
      <c r="C122" s="3" t="str">
        <f ca="1">IF(NOT(Kontaktpersonen!C133=""),TODAY(),"")</f>
        <v/>
      </c>
      <c r="D122" s="2" t="str">
        <f>IF(NOT(Kontaktpersonen!C133=""),"Bayern","")</f>
        <v/>
      </c>
      <c r="E122" s="2" t="str">
        <f>IF(NOT(Kontaktpersonen!C133=""),"SK Ingolstadt","")</f>
        <v/>
      </c>
      <c r="F122" s="3">
        <f>Kontaktpersonen!P133</f>
        <v>0</v>
      </c>
      <c r="G122" s="5">
        <f>Kontaktpersonen!D133</f>
        <v>0</v>
      </c>
      <c r="H122" s="5">
        <f>Kontaktpersonen!C133</f>
        <v>0</v>
      </c>
      <c r="I122" s="4" t="str">
        <f>IF(NOT(Kontaktpersonen!C133=""),DAY(Kontaktpersonen!E133),"")</f>
        <v/>
      </c>
      <c r="J122" s="4" t="str">
        <f>IF(NOT(Kontaktpersonen!C133=""),MONTH(Kontaktpersonen!E133),"")</f>
        <v/>
      </c>
      <c r="K122" s="4" t="str">
        <f>IF(NOT(Kontaktpersonen!C133=""),YEAR(Kontaktpersonen!E133),"")</f>
        <v/>
      </c>
      <c r="L122" s="4">
        <f>Kontaktpersonen!L133</f>
        <v>0</v>
      </c>
      <c r="M122" s="4">
        <f>Kontaktpersonen!M133</f>
        <v>0</v>
      </c>
      <c r="N122" s="3">
        <f>Kontaktpersonen!I133</f>
        <v>0</v>
      </c>
      <c r="O122" s="4">
        <f>Kontaktpersonen!H133</f>
        <v>0</v>
      </c>
      <c r="P122" s="5">
        <f>Kontaktpersonen!F133</f>
        <v>0</v>
      </c>
      <c r="Q122" s="4">
        <f>Kontaktpersonen!G133</f>
        <v>0</v>
      </c>
      <c r="S122" s="1" t="str">
        <f>IF(NOT(Kontaktpersonen!C133=""),_xlfn.CONCAT("Tätigkeit: ",Kontaktpersonen!N133,", Bemerkung: ",Kontaktpersonen!O133,"; Abstand: ",Kontaktpersonen!Q133,"; Maske: ",Kontaktpersonen!R133,"; Symptomatisch: ",Kontaktpersonen!T133,"; Genesen: ",Kontaktpersonen!U133,""),"")</f>
        <v/>
      </c>
      <c r="U122" s="1">
        <f>Kontaktpersonen!J133</f>
        <v>0</v>
      </c>
      <c r="V122" s="35">
        <f>Kontaktpersonen!K133</f>
        <v>0</v>
      </c>
      <c r="W122" s="1" t="str">
        <f>IF(NOT(Kontaktpersonen!C133=""),IF(Kontaktpersonen!S133="Ja","VACCINATED",IF(Kontaktpersonen!S133="Nein","UNVACCINATED","UNKNOWN")),"")</f>
        <v/>
      </c>
    </row>
    <row r="123" spans="1:23" x14ac:dyDescent="0.3">
      <c r="A123" s="2"/>
      <c r="B123" s="2" t="str">
        <f>IF(NOT(Kontaktpersonen!C134=""),"CORONAVIRUS","")</f>
        <v/>
      </c>
      <c r="C123" s="3" t="str">
        <f ca="1">IF(NOT(Kontaktpersonen!C134=""),TODAY(),"")</f>
        <v/>
      </c>
      <c r="D123" s="2" t="str">
        <f>IF(NOT(Kontaktpersonen!C134=""),"Bayern","")</f>
        <v/>
      </c>
      <c r="E123" s="2" t="str">
        <f>IF(NOT(Kontaktpersonen!C134=""),"SK Ingolstadt","")</f>
        <v/>
      </c>
      <c r="F123" s="3">
        <f>Kontaktpersonen!P134</f>
        <v>0</v>
      </c>
      <c r="G123" s="5">
        <f>Kontaktpersonen!D134</f>
        <v>0</v>
      </c>
      <c r="H123" s="5">
        <f>Kontaktpersonen!C134</f>
        <v>0</v>
      </c>
      <c r="I123" s="4" t="str">
        <f>IF(NOT(Kontaktpersonen!C134=""),DAY(Kontaktpersonen!E134),"")</f>
        <v/>
      </c>
      <c r="J123" s="4" t="str">
        <f>IF(NOT(Kontaktpersonen!C134=""),MONTH(Kontaktpersonen!E134),"")</f>
        <v/>
      </c>
      <c r="K123" s="4" t="str">
        <f>IF(NOT(Kontaktpersonen!C134=""),YEAR(Kontaktpersonen!E134),"")</f>
        <v/>
      </c>
      <c r="L123" s="4">
        <f>Kontaktpersonen!L134</f>
        <v>0</v>
      </c>
      <c r="M123" s="4">
        <f>Kontaktpersonen!M134</f>
        <v>0</v>
      </c>
      <c r="N123" s="3">
        <f>Kontaktpersonen!I134</f>
        <v>0</v>
      </c>
      <c r="O123" s="4">
        <f>Kontaktpersonen!H134</f>
        <v>0</v>
      </c>
      <c r="P123" s="5">
        <f>Kontaktpersonen!F134</f>
        <v>0</v>
      </c>
      <c r="Q123" s="4">
        <f>Kontaktpersonen!G134</f>
        <v>0</v>
      </c>
      <c r="S123" s="1" t="str">
        <f>IF(NOT(Kontaktpersonen!C134=""),_xlfn.CONCAT("Tätigkeit: ",Kontaktpersonen!N134,", Bemerkung: ",Kontaktpersonen!O134,"; Abstand: ",Kontaktpersonen!Q134,"; Maske: ",Kontaktpersonen!R134,"; Symptomatisch: ",Kontaktpersonen!T134,"; Genesen: ",Kontaktpersonen!U134,""),"")</f>
        <v/>
      </c>
      <c r="U123" s="1">
        <f>Kontaktpersonen!J134</f>
        <v>0</v>
      </c>
      <c r="V123" s="35">
        <f>Kontaktpersonen!K134</f>
        <v>0</v>
      </c>
      <c r="W123" s="1" t="str">
        <f>IF(NOT(Kontaktpersonen!C134=""),IF(Kontaktpersonen!S134="Ja","VACCINATED",IF(Kontaktpersonen!S134="Nein","UNVACCINATED","UNKNOWN")),"")</f>
        <v/>
      </c>
    </row>
    <row r="124" spans="1:23" x14ac:dyDescent="0.3">
      <c r="A124" s="2"/>
      <c r="B124" s="2" t="str">
        <f>IF(NOT(Kontaktpersonen!C135=""),"CORONAVIRUS","")</f>
        <v/>
      </c>
      <c r="C124" s="3" t="str">
        <f ca="1">IF(NOT(Kontaktpersonen!C135=""),TODAY(),"")</f>
        <v/>
      </c>
      <c r="D124" s="2" t="str">
        <f>IF(NOT(Kontaktpersonen!C135=""),"Bayern","")</f>
        <v/>
      </c>
      <c r="E124" s="2" t="str">
        <f>IF(NOT(Kontaktpersonen!C135=""),"SK Ingolstadt","")</f>
        <v/>
      </c>
      <c r="F124" s="3">
        <f>Kontaktpersonen!P135</f>
        <v>0</v>
      </c>
      <c r="G124" s="5">
        <f>Kontaktpersonen!D135</f>
        <v>0</v>
      </c>
      <c r="H124" s="5">
        <f>Kontaktpersonen!C135</f>
        <v>0</v>
      </c>
      <c r="I124" s="4" t="str">
        <f>IF(NOT(Kontaktpersonen!C135=""),DAY(Kontaktpersonen!E135),"")</f>
        <v/>
      </c>
      <c r="J124" s="4" t="str">
        <f>IF(NOT(Kontaktpersonen!C135=""),MONTH(Kontaktpersonen!E135),"")</f>
        <v/>
      </c>
      <c r="K124" s="4" t="str">
        <f>IF(NOT(Kontaktpersonen!C135=""),YEAR(Kontaktpersonen!E135),"")</f>
        <v/>
      </c>
      <c r="L124" s="4">
        <f>Kontaktpersonen!L135</f>
        <v>0</v>
      </c>
      <c r="M124" s="4">
        <f>Kontaktpersonen!M135</f>
        <v>0</v>
      </c>
      <c r="N124" s="3">
        <f>Kontaktpersonen!I135</f>
        <v>0</v>
      </c>
      <c r="O124" s="4">
        <f>Kontaktpersonen!H135</f>
        <v>0</v>
      </c>
      <c r="P124" s="5">
        <f>Kontaktpersonen!F135</f>
        <v>0</v>
      </c>
      <c r="Q124" s="4">
        <f>Kontaktpersonen!G135</f>
        <v>0</v>
      </c>
      <c r="S124" s="1" t="str">
        <f>IF(NOT(Kontaktpersonen!C135=""),_xlfn.CONCAT("Tätigkeit: ",Kontaktpersonen!N135,", Bemerkung: ",Kontaktpersonen!O135,"; Abstand: ",Kontaktpersonen!Q135,"; Maske: ",Kontaktpersonen!R135,"; Symptomatisch: ",Kontaktpersonen!T135,"; Genesen: ",Kontaktpersonen!U135,""),"")</f>
        <v/>
      </c>
      <c r="U124" s="1">
        <f>Kontaktpersonen!J135</f>
        <v>0</v>
      </c>
      <c r="V124" s="35">
        <f>Kontaktpersonen!K135</f>
        <v>0</v>
      </c>
      <c r="W124" s="1" t="str">
        <f>IF(NOT(Kontaktpersonen!C135=""),IF(Kontaktpersonen!S135="Ja","VACCINATED",IF(Kontaktpersonen!S135="Nein","UNVACCINATED","UNKNOWN")),"")</f>
        <v/>
      </c>
    </row>
    <row r="125" spans="1:23" x14ac:dyDescent="0.3">
      <c r="A125" s="2"/>
      <c r="B125" s="2" t="str">
        <f>IF(NOT(Kontaktpersonen!C136=""),"CORONAVIRUS","")</f>
        <v/>
      </c>
      <c r="C125" s="3" t="str">
        <f ca="1">IF(NOT(Kontaktpersonen!C136=""),TODAY(),"")</f>
        <v/>
      </c>
      <c r="D125" s="2" t="str">
        <f>IF(NOT(Kontaktpersonen!C136=""),"Bayern","")</f>
        <v/>
      </c>
      <c r="E125" s="2" t="str">
        <f>IF(NOT(Kontaktpersonen!C136=""),"SK Ingolstadt","")</f>
        <v/>
      </c>
      <c r="F125" s="3">
        <f>Kontaktpersonen!P136</f>
        <v>0</v>
      </c>
      <c r="G125" s="5">
        <f>Kontaktpersonen!D136</f>
        <v>0</v>
      </c>
      <c r="H125" s="5">
        <f>Kontaktpersonen!C136</f>
        <v>0</v>
      </c>
      <c r="I125" s="4" t="str">
        <f>IF(NOT(Kontaktpersonen!C136=""),DAY(Kontaktpersonen!E136),"")</f>
        <v/>
      </c>
      <c r="J125" s="4" t="str">
        <f>IF(NOT(Kontaktpersonen!C136=""),MONTH(Kontaktpersonen!E136),"")</f>
        <v/>
      </c>
      <c r="K125" s="4" t="str">
        <f>IF(NOT(Kontaktpersonen!C136=""),YEAR(Kontaktpersonen!E136),"")</f>
        <v/>
      </c>
      <c r="L125" s="4">
        <f>Kontaktpersonen!L136</f>
        <v>0</v>
      </c>
      <c r="M125" s="4">
        <f>Kontaktpersonen!M136</f>
        <v>0</v>
      </c>
      <c r="N125" s="3">
        <f>Kontaktpersonen!I136</f>
        <v>0</v>
      </c>
      <c r="O125" s="4">
        <f>Kontaktpersonen!H136</f>
        <v>0</v>
      </c>
      <c r="P125" s="5">
        <f>Kontaktpersonen!F136</f>
        <v>0</v>
      </c>
      <c r="Q125" s="4">
        <f>Kontaktpersonen!G136</f>
        <v>0</v>
      </c>
      <c r="S125" s="1" t="str">
        <f>IF(NOT(Kontaktpersonen!C136=""),_xlfn.CONCAT("Tätigkeit: ",Kontaktpersonen!N136,", Bemerkung: ",Kontaktpersonen!O136,"; Abstand: ",Kontaktpersonen!Q136,"; Maske: ",Kontaktpersonen!R136,"; Symptomatisch: ",Kontaktpersonen!T136,"; Genesen: ",Kontaktpersonen!U136,""),"")</f>
        <v/>
      </c>
      <c r="U125" s="1">
        <f>Kontaktpersonen!J136</f>
        <v>0</v>
      </c>
      <c r="V125" s="35">
        <f>Kontaktpersonen!K136</f>
        <v>0</v>
      </c>
      <c r="W125" s="1" t="str">
        <f>IF(NOT(Kontaktpersonen!C136=""),IF(Kontaktpersonen!S136="Ja","VACCINATED",IF(Kontaktpersonen!S136="Nein","UNVACCINATED","UNKNOWN")),"")</f>
        <v/>
      </c>
    </row>
    <row r="126" spans="1:23" x14ac:dyDescent="0.3">
      <c r="A126" s="2"/>
      <c r="B126" s="2" t="str">
        <f>IF(NOT(Kontaktpersonen!C137=""),"CORONAVIRUS","")</f>
        <v/>
      </c>
      <c r="C126" s="3" t="str">
        <f ca="1">IF(NOT(Kontaktpersonen!C137=""),TODAY(),"")</f>
        <v/>
      </c>
      <c r="D126" s="2" t="str">
        <f>IF(NOT(Kontaktpersonen!C137=""),"Bayern","")</f>
        <v/>
      </c>
      <c r="E126" s="2" t="str">
        <f>IF(NOT(Kontaktpersonen!C137=""),"SK Ingolstadt","")</f>
        <v/>
      </c>
      <c r="F126" s="3">
        <f>Kontaktpersonen!P137</f>
        <v>0</v>
      </c>
      <c r="G126" s="5">
        <f>Kontaktpersonen!D137</f>
        <v>0</v>
      </c>
      <c r="H126" s="5">
        <f>Kontaktpersonen!C137</f>
        <v>0</v>
      </c>
      <c r="I126" s="4" t="str">
        <f>IF(NOT(Kontaktpersonen!C137=""),DAY(Kontaktpersonen!E137),"")</f>
        <v/>
      </c>
      <c r="J126" s="4" t="str">
        <f>IF(NOT(Kontaktpersonen!C137=""),MONTH(Kontaktpersonen!E137),"")</f>
        <v/>
      </c>
      <c r="K126" s="4" t="str">
        <f>IF(NOT(Kontaktpersonen!C137=""),YEAR(Kontaktpersonen!E137),"")</f>
        <v/>
      </c>
      <c r="L126" s="4">
        <f>Kontaktpersonen!L137</f>
        <v>0</v>
      </c>
      <c r="M126" s="4">
        <f>Kontaktpersonen!M137</f>
        <v>0</v>
      </c>
      <c r="N126" s="3">
        <f>Kontaktpersonen!I137</f>
        <v>0</v>
      </c>
      <c r="O126" s="4">
        <f>Kontaktpersonen!H137</f>
        <v>0</v>
      </c>
      <c r="P126" s="5">
        <f>Kontaktpersonen!F137</f>
        <v>0</v>
      </c>
      <c r="Q126" s="4">
        <f>Kontaktpersonen!G137</f>
        <v>0</v>
      </c>
      <c r="S126" s="1" t="str">
        <f>IF(NOT(Kontaktpersonen!C137=""),_xlfn.CONCAT("Tätigkeit: ",Kontaktpersonen!N137,", Bemerkung: ",Kontaktpersonen!O137,"; Abstand: ",Kontaktpersonen!Q137,"; Maske: ",Kontaktpersonen!R137,"; Symptomatisch: ",Kontaktpersonen!T137,"; Genesen: ",Kontaktpersonen!U137,""),"")</f>
        <v/>
      </c>
      <c r="U126" s="1">
        <f>Kontaktpersonen!J137</f>
        <v>0</v>
      </c>
      <c r="V126" s="35">
        <f>Kontaktpersonen!K137</f>
        <v>0</v>
      </c>
      <c r="W126" s="1" t="str">
        <f>IF(NOT(Kontaktpersonen!C137=""),IF(Kontaktpersonen!S137="Ja","VACCINATED",IF(Kontaktpersonen!S137="Nein","UNVACCINATED","UNKNOWN")),"")</f>
        <v/>
      </c>
    </row>
    <row r="127" spans="1:23" x14ac:dyDescent="0.3">
      <c r="A127" s="2"/>
      <c r="B127" s="2" t="str">
        <f>IF(NOT(Kontaktpersonen!C138=""),"CORONAVIRUS","")</f>
        <v/>
      </c>
      <c r="C127" s="3" t="str">
        <f ca="1">IF(NOT(Kontaktpersonen!C138=""),TODAY(),"")</f>
        <v/>
      </c>
      <c r="D127" s="2" t="str">
        <f>IF(NOT(Kontaktpersonen!C138=""),"Bayern","")</f>
        <v/>
      </c>
      <c r="E127" s="2" t="str">
        <f>IF(NOT(Kontaktpersonen!C138=""),"SK Ingolstadt","")</f>
        <v/>
      </c>
      <c r="F127" s="3">
        <f>Kontaktpersonen!P138</f>
        <v>0</v>
      </c>
      <c r="G127" s="5">
        <f>Kontaktpersonen!D138</f>
        <v>0</v>
      </c>
      <c r="H127" s="5">
        <f>Kontaktpersonen!C138</f>
        <v>0</v>
      </c>
      <c r="I127" s="4" t="str">
        <f>IF(NOT(Kontaktpersonen!C138=""),DAY(Kontaktpersonen!E138),"")</f>
        <v/>
      </c>
      <c r="J127" s="4" t="str">
        <f>IF(NOT(Kontaktpersonen!C138=""),MONTH(Kontaktpersonen!E138),"")</f>
        <v/>
      </c>
      <c r="K127" s="4" t="str">
        <f>IF(NOT(Kontaktpersonen!C138=""),YEAR(Kontaktpersonen!E138),"")</f>
        <v/>
      </c>
      <c r="L127" s="4">
        <f>Kontaktpersonen!L138</f>
        <v>0</v>
      </c>
      <c r="M127" s="4">
        <f>Kontaktpersonen!M138</f>
        <v>0</v>
      </c>
      <c r="N127" s="3">
        <f>Kontaktpersonen!I138</f>
        <v>0</v>
      </c>
      <c r="O127" s="4">
        <f>Kontaktpersonen!H138</f>
        <v>0</v>
      </c>
      <c r="P127" s="5">
        <f>Kontaktpersonen!F138</f>
        <v>0</v>
      </c>
      <c r="Q127" s="4">
        <f>Kontaktpersonen!G138</f>
        <v>0</v>
      </c>
      <c r="S127" s="1" t="str">
        <f>IF(NOT(Kontaktpersonen!C138=""),_xlfn.CONCAT("Tätigkeit: ",Kontaktpersonen!N138,", Bemerkung: ",Kontaktpersonen!O138,"; Abstand: ",Kontaktpersonen!Q138,"; Maske: ",Kontaktpersonen!R138,"; Symptomatisch: ",Kontaktpersonen!T138,"; Genesen: ",Kontaktpersonen!U138,""),"")</f>
        <v/>
      </c>
      <c r="U127" s="1">
        <f>Kontaktpersonen!J138</f>
        <v>0</v>
      </c>
      <c r="V127" s="35">
        <f>Kontaktpersonen!K138</f>
        <v>0</v>
      </c>
      <c r="W127" s="1" t="str">
        <f>IF(NOT(Kontaktpersonen!C138=""),IF(Kontaktpersonen!S138="Ja","VACCINATED",IF(Kontaktpersonen!S138="Nein","UNVACCINATED","UNKNOWN")),"")</f>
        <v/>
      </c>
    </row>
    <row r="128" spans="1:23" x14ac:dyDescent="0.3">
      <c r="A128" s="2"/>
      <c r="B128" s="2" t="str">
        <f>IF(NOT(Kontaktpersonen!C139=""),"CORONAVIRUS","")</f>
        <v/>
      </c>
      <c r="C128" s="3" t="str">
        <f ca="1">IF(NOT(Kontaktpersonen!C139=""),TODAY(),"")</f>
        <v/>
      </c>
      <c r="D128" s="2" t="str">
        <f>IF(NOT(Kontaktpersonen!C139=""),"Bayern","")</f>
        <v/>
      </c>
      <c r="E128" s="2" t="str">
        <f>IF(NOT(Kontaktpersonen!C139=""),"SK Ingolstadt","")</f>
        <v/>
      </c>
      <c r="F128" s="3">
        <f>Kontaktpersonen!P139</f>
        <v>0</v>
      </c>
      <c r="G128" s="5">
        <f>Kontaktpersonen!D139</f>
        <v>0</v>
      </c>
      <c r="H128" s="5">
        <f>Kontaktpersonen!C139</f>
        <v>0</v>
      </c>
      <c r="I128" s="4" t="str">
        <f>IF(NOT(Kontaktpersonen!C139=""),DAY(Kontaktpersonen!E139),"")</f>
        <v/>
      </c>
      <c r="J128" s="4" t="str">
        <f>IF(NOT(Kontaktpersonen!C139=""),MONTH(Kontaktpersonen!E139),"")</f>
        <v/>
      </c>
      <c r="K128" s="4" t="str">
        <f>IF(NOT(Kontaktpersonen!C139=""),YEAR(Kontaktpersonen!E139),"")</f>
        <v/>
      </c>
      <c r="L128" s="4">
        <f>Kontaktpersonen!L139</f>
        <v>0</v>
      </c>
      <c r="M128" s="4">
        <f>Kontaktpersonen!M139</f>
        <v>0</v>
      </c>
      <c r="N128" s="3">
        <f>Kontaktpersonen!I139</f>
        <v>0</v>
      </c>
      <c r="O128" s="4">
        <f>Kontaktpersonen!H139</f>
        <v>0</v>
      </c>
      <c r="P128" s="5">
        <f>Kontaktpersonen!F139</f>
        <v>0</v>
      </c>
      <c r="Q128" s="4">
        <f>Kontaktpersonen!G139</f>
        <v>0</v>
      </c>
      <c r="S128" s="1" t="str">
        <f>IF(NOT(Kontaktpersonen!C139=""),_xlfn.CONCAT("Tätigkeit: ",Kontaktpersonen!N139,", Bemerkung: ",Kontaktpersonen!O139,"; Abstand: ",Kontaktpersonen!Q139,"; Maske: ",Kontaktpersonen!R139,"; Symptomatisch: ",Kontaktpersonen!T139,"; Genesen: ",Kontaktpersonen!U139,""),"")</f>
        <v/>
      </c>
      <c r="U128" s="1">
        <f>Kontaktpersonen!J139</f>
        <v>0</v>
      </c>
      <c r="V128" s="35">
        <f>Kontaktpersonen!K139</f>
        <v>0</v>
      </c>
      <c r="W128" s="1" t="str">
        <f>IF(NOT(Kontaktpersonen!C139=""),IF(Kontaktpersonen!S139="Ja","VACCINATED",IF(Kontaktpersonen!S139="Nein","UNVACCINATED","UNKNOWN")),"")</f>
        <v/>
      </c>
    </row>
    <row r="129" spans="1:23" x14ac:dyDescent="0.3">
      <c r="A129" s="2"/>
      <c r="B129" s="2" t="str">
        <f>IF(NOT(Kontaktpersonen!C140=""),"CORONAVIRUS","")</f>
        <v/>
      </c>
      <c r="C129" s="3" t="str">
        <f ca="1">IF(NOT(Kontaktpersonen!C140=""),TODAY(),"")</f>
        <v/>
      </c>
      <c r="D129" s="2" t="str">
        <f>IF(NOT(Kontaktpersonen!C140=""),"Bayern","")</f>
        <v/>
      </c>
      <c r="E129" s="2" t="str">
        <f>IF(NOT(Kontaktpersonen!C140=""),"SK Ingolstadt","")</f>
        <v/>
      </c>
      <c r="F129" s="3">
        <f>Kontaktpersonen!P140</f>
        <v>0</v>
      </c>
      <c r="G129" s="5">
        <f>Kontaktpersonen!D140</f>
        <v>0</v>
      </c>
      <c r="H129" s="5">
        <f>Kontaktpersonen!C140</f>
        <v>0</v>
      </c>
      <c r="I129" s="4" t="str">
        <f>IF(NOT(Kontaktpersonen!C140=""),DAY(Kontaktpersonen!E140),"")</f>
        <v/>
      </c>
      <c r="J129" s="4" t="str">
        <f>IF(NOT(Kontaktpersonen!C140=""),MONTH(Kontaktpersonen!E140),"")</f>
        <v/>
      </c>
      <c r="K129" s="4" t="str">
        <f>IF(NOT(Kontaktpersonen!C140=""),YEAR(Kontaktpersonen!E140),"")</f>
        <v/>
      </c>
      <c r="L129" s="4">
        <f>Kontaktpersonen!L140</f>
        <v>0</v>
      </c>
      <c r="M129" s="4">
        <f>Kontaktpersonen!M140</f>
        <v>0</v>
      </c>
      <c r="N129" s="3">
        <f>Kontaktpersonen!I140</f>
        <v>0</v>
      </c>
      <c r="O129" s="4">
        <f>Kontaktpersonen!H140</f>
        <v>0</v>
      </c>
      <c r="P129" s="5">
        <f>Kontaktpersonen!F140</f>
        <v>0</v>
      </c>
      <c r="Q129" s="4">
        <f>Kontaktpersonen!G140</f>
        <v>0</v>
      </c>
      <c r="S129" s="1" t="str">
        <f>IF(NOT(Kontaktpersonen!C140=""),_xlfn.CONCAT("Tätigkeit: ",Kontaktpersonen!N140,", Bemerkung: ",Kontaktpersonen!O140,"; Abstand: ",Kontaktpersonen!Q140,"; Maske: ",Kontaktpersonen!R140,"; Symptomatisch: ",Kontaktpersonen!T140,"; Genesen: ",Kontaktpersonen!U140,""),"")</f>
        <v/>
      </c>
      <c r="U129" s="1">
        <f>Kontaktpersonen!J140</f>
        <v>0</v>
      </c>
      <c r="V129" s="35">
        <f>Kontaktpersonen!K140</f>
        <v>0</v>
      </c>
      <c r="W129" s="1" t="str">
        <f>IF(NOT(Kontaktpersonen!C140=""),IF(Kontaktpersonen!S140="Ja","VACCINATED",IF(Kontaktpersonen!S140="Nein","UNVACCINATED","UNKNOWN")),"")</f>
        <v/>
      </c>
    </row>
    <row r="130" spans="1:23" x14ac:dyDescent="0.3">
      <c r="A130" s="2"/>
      <c r="B130" s="2" t="str">
        <f>IF(NOT(Kontaktpersonen!C141=""),"CORONAVIRUS","")</f>
        <v/>
      </c>
      <c r="C130" s="3" t="str">
        <f ca="1">IF(NOT(Kontaktpersonen!C141=""),TODAY(),"")</f>
        <v/>
      </c>
      <c r="D130" s="2" t="str">
        <f>IF(NOT(Kontaktpersonen!C141=""),"Bayern","")</f>
        <v/>
      </c>
      <c r="E130" s="2" t="str">
        <f>IF(NOT(Kontaktpersonen!C141=""),"SK Ingolstadt","")</f>
        <v/>
      </c>
      <c r="F130" s="3">
        <f>Kontaktpersonen!P141</f>
        <v>0</v>
      </c>
      <c r="G130" s="5">
        <f>Kontaktpersonen!D141</f>
        <v>0</v>
      </c>
      <c r="H130" s="5">
        <f>Kontaktpersonen!C141</f>
        <v>0</v>
      </c>
      <c r="I130" s="4" t="str">
        <f>IF(NOT(Kontaktpersonen!C141=""),DAY(Kontaktpersonen!E141),"")</f>
        <v/>
      </c>
      <c r="J130" s="4" t="str">
        <f>IF(NOT(Kontaktpersonen!C141=""),MONTH(Kontaktpersonen!E141),"")</f>
        <v/>
      </c>
      <c r="K130" s="4" t="str">
        <f>IF(NOT(Kontaktpersonen!C141=""),YEAR(Kontaktpersonen!E141),"")</f>
        <v/>
      </c>
      <c r="L130" s="4">
        <f>Kontaktpersonen!L141</f>
        <v>0</v>
      </c>
      <c r="M130" s="4">
        <f>Kontaktpersonen!M141</f>
        <v>0</v>
      </c>
      <c r="N130" s="3">
        <f>Kontaktpersonen!I141</f>
        <v>0</v>
      </c>
      <c r="O130" s="4">
        <f>Kontaktpersonen!H141</f>
        <v>0</v>
      </c>
      <c r="P130" s="5">
        <f>Kontaktpersonen!F141</f>
        <v>0</v>
      </c>
      <c r="Q130" s="4">
        <f>Kontaktpersonen!G141</f>
        <v>0</v>
      </c>
      <c r="S130" s="1" t="str">
        <f>IF(NOT(Kontaktpersonen!C141=""),_xlfn.CONCAT("Tätigkeit: ",Kontaktpersonen!N141,", Bemerkung: ",Kontaktpersonen!O141,"; Abstand: ",Kontaktpersonen!Q141,"; Maske: ",Kontaktpersonen!R141,"; Symptomatisch: ",Kontaktpersonen!T141,"; Genesen: ",Kontaktpersonen!U141,""),"")</f>
        <v/>
      </c>
      <c r="U130" s="1">
        <f>Kontaktpersonen!J141</f>
        <v>0</v>
      </c>
      <c r="V130" s="35">
        <f>Kontaktpersonen!K141</f>
        <v>0</v>
      </c>
      <c r="W130" s="1" t="str">
        <f>IF(NOT(Kontaktpersonen!C141=""),IF(Kontaktpersonen!S141="Ja","VACCINATED",IF(Kontaktpersonen!S141="Nein","UNVACCINATED","UNKNOWN")),"")</f>
        <v/>
      </c>
    </row>
    <row r="131" spans="1:23" x14ac:dyDescent="0.3">
      <c r="A131" s="2"/>
      <c r="B131" s="2" t="str">
        <f>IF(NOT(Kontaktpersonen!C142=""),"CORONAVIRUS","")</f>
        <v/>
      </c>
      <c r="C131" s="3" t="str">
        <f ca="1">IF(NOT(Kontaktpersonen!C142=""),TODAY(),"")</f>
        <v/>
      </c>
      <c r="D131" s="2" t="str">
        <f>IF(NOT(Kontaktpersonen!C142=""),"Bayern","")</f>
        <v/>
      </c>
      <c r="E131" s="2" t="str">
        <f>IF(NOT(Kontaktpersonen!C142=""),"SK Ingolstadt","")</f>
        <v/>
      </c>
      <c r="F131" s="3">
        <f>Kontaktpersonen!P142</f>
        <v>0</v>
      </c>
      <c r="G131" s="5">
        <f>Kontaktpersonen!D142</f>
        <v>0</v>
      </c>
      <c r="H131" s="5">
        <f>Kontaktpersonen!C142</f>
        <v>0</v>
      </c>
      <c r="I131" s="4" t="str">
        <f>IF(NOT(Kontaktpersonen!C142=""),DAY(Kontaktpersonen!E142),"")</f>
        <v/>
      </c>
      <c r="J131" s="4" t="str">
        <f>IF(NOT(Kontaktpersonen!C142=""),MONTH(Kontaktpersonen!E142),"")</f>
        <v/>
      </c>
      <c r="K131" s="4" t="str">
        <f>IF(NOT(Kontaktpersonen!C142=""),YEAR(Kontaktpersonen!E142),"")</f>
        <v/>
      </c>
      <c r="L131" s="4">
        <f>Kontaktpersonen!L142</f>
        <v>0</v>
      </c>
      <c r="M131" s="4">
        <f>Kontaktpersonen!M142</f>
        <v>0</v>
      </c>
      <c r="N131" s="3">
        <f>Kontaktpersonen!I142</f>
        <v>0</v>
      </c>
      <c r="O131" s="4">
        <f>Kontaktpersonen!H142</f>
        <v>0</v>
      </c>
      <c r="P131" s="5">
        <f>Kontaktpersonen!F142</f>
        <v>0</v>
      </c>
      <c r="Q131" s="4">
        <f>Kontaktpersonen!G142</f>
        <v>0</v>
      </c>
      <c r="S131" s="1" t="str">
        <f>IF(NOT(Kontaktpersonen!C142=""),_xlfn.CONCAT("Tätigkeit: ",Kontaktpersonen!N142,", Bemerkung: ",Kontaktpersonen!O142,"; Abstand: ",Kontaktpersonen!Q142,"; Maske: ",Kontaktpersonen!R142,"; Symptomatisch: ",Kontaktpersonen!T142,"; Genesen: ",Kontaktpersonen!U142,""),"")</f>
        <v/>
      </c>
      <c r="U131" s="1">
        <f>Kontaktpersonen!J142</f>
        <v>0</v>
      </c>
      <c r="V131" s="35">
        <f>Kontaktpersonen!K142</f>
        <v>0</v>
      </c>
      <c r="W131" s="1" t="str">
        <f>IF(NOT(Kontaktpersonen!C142=""),IF(Kontaktpersonen!S142="Ja","VACCINATED",IF(Kontaktpersonen!S142="Nein","UNVACCINATED","UNKNOWN")),"")</f>
        <v/>
      </c>
    </row>
    <row r="132" spans="1:23" x14ac:dyDescent="0.3">
      <c r="A132" s="2"/>
      <c r="B132" s="2" t="str">
        <f>IF(NOT(Kontaktpersonen!C143=""),"CORONAVIRUS","")</f>
        <v/>
      </c>
      <c r="C132" s="3" t="str">
        <f ca="1">IF(NOT(Kontaktpersonen!C143=""),TODAY(),"")</f>
        <v/>
      </c>
      <c r="D132" s="2" t="str">
        <f>IF(NOT(Kontaktpersonen!C143=""),"Bayern","")</f>
        <v/>
      </c>
      <c r="E132" s="2" t="str">
        <f>IF(NOT(Kontaktpersonen!C143=""),"SK Ingolstadt","")</f>
        <v/>
      </c>
      <c r="F132" s="3">
        <f>Kontaktpersonen!P143</f>
        <v>0</v>
      </c>
      <c r="G132" s="5">
        <f>Kontaktpersonen!D143</f>
        <v>0</v>
      </c>
      <c r="H132" s="5">
        <f>Kontaktpersonen!C143</f>
        <v>0</v>
      </c>
      <c r="I132" s="4" t="str">
        <f>IF(NOT(Kontaktpersonen!C143=""),DAY(Kontaktpersonen!E143),"")</f>
        <v/>
      </c>
      <c r="J132" s="4" t="str">
        <f>IF(NOT(Kontaktpersonen!C143=""),MONTH(Kontaktpersonen!E143),"")</f>
        <v/>
      </c>
      <c r="K132" s="4" t="str">
        <f>IF(NOT(Kontaktpersonen!C143=""),YEAR(Kontaktpersonen!E143),"")</f>
        <v/>
      </c>
      <c r="L132" s="4">
        <f>Kontaktpersonen!L143</f>
        <v>0</v>
      </c>
      <c r="M132" s="4">
        <f>Kontaktpersonen!M143</f>
        <v>0</v>
      </c>
      <c r="N132" s="3">
        <f>Kontaktpersonen!I143</f>
        <v>0</v>
      </c>
      <c r="O132" s="4">
        <f>Kontaktpersonen!H143</f>
        <v>0</v>
      </c>
      <c r="P132" s="5">
        <f>Kontaktpersonen!F143</f>
        <v>0</v>
      </c>
      <c r="Q132" s="4">
        <f>Kontaktpersonen!G143</f>
        <v>0</v>
      </c>
      <c r="S132" s="1" t="str">
        <f>IF(NOT(Kontaktpersonen!C143=""),_xlfn.CONCAT("Tätigkeit: ",Kontaktpersonen!N143,", Bemerkung: ",Kontaktpersonen!O143,"; Abstand: ",Kontaktpersonen!Q143,"; Maske: ",Kontaktpersonen!R143,"; Symptomatisch: ",Kontaktpersonen!T143,"; Genesen: ",Kontaktpersonen!U143,""),"")</f>
        <v/>
      </c>
      <c r="U132" s="1">
        <f>Kontaktpersonen!J143</f>
        <v>0</v>
      </c>
      <c r="V132" s="35">
        <f>Kontaktpersonen!K143</f>
        <v>0</v>
      </c>
      <c r="W132" s="1" t="str">
        <f>IF(NOT(Kontaktpersonen!C143=""),IF(Kontaktpersonen!S143="Ja","VACCINATED",IF(Kontaktpersonen!S143="Nein","UNVACCINATED","UNKNOWN")),"")</f>
        <v/>
      </c>
    </row>
    <row r="133" spans="1:23" x14ac:dyDescent="0.3">
      <c r="A133" s="2"/>
      <c r="B133" s="2" t="str">
        <f>IF(NOT(Kontaktpersonen!C144=""),"CORONAVIRUS","")</f>
        <v/>
      </c>
      <c r="C133" s="3" t="str">
        <f ca="1">IF(NOT(Kontaktpersonen!C144=""),TODAY(),"")</f>
        <v/>
      </c>
      <c r="D133" s="2" t="str">
        <f>IF(NOT(Kontaktpersonen!C144=""),"Bayern","")</f>
        <v/>
      </c>
      <c r="E133" s="2" t="str">
        <f>IF(NOT(Kontaktpersonen!C144=""),"SK Ingolstadt","")</f>
        <v/>
      </c>
      <c r="F133" s="3">
        <f>Kontaktpersonen!P144</f>
        <v>0</v>
      </c>
      <c r="G133" s="5">
        <f>Kontaktpersonen!D144</f>
        <v>0</v>
      </c>
      <c r="H133" s="5">
        <f>Kontaktpersonen!C144</f>
        <v>0</v>
      </c>
      <c r="I133" s="4" t="str">
        <f>IF(NOT(Kontaktpersonen!C144=""),DAY(Kontaktpersonen!E144),"")</f>
        <v/>
      </c>
      <c r="J133" s="4" t="str">
        <f>IF(NOT(Kontaktpersonen!C144=""),MONTH(Kontaktpersonen!E144),"")</f>
        <v/>
      </c>
      <c r="K133" s="4" t="str">
        <f>IF(NOT(Kontaktpersonen!C144=""),YEAR(Kontaktpersonen!E144),"")</f>
        <v/>
      </c>
      <c r="L133" s="4">
        <f>Kontaktpersonen!L144</f>
        <v>0</v>
      </c>
      <c r="M133" s="4">
        <f>Kontaktpersonen!M144</f>
        <v>0</v>
      </c>
      <c r="N133" s="3">
        <f>Kontaktpersonen!I144</f>
        <v>0</v>
      </c>
      <c r="O133" s="4">
        <f>Kontaktpersonen!H144</f>
        <v>0</v>
      </c>
      <c r="P133" s="5">
        <f>Kontaktpersonen!F144</f>
        <v>0</v>
      </c>
      <c r="Q133" s="4">
        <f>Kontaktpersonen!G144</f>
        <v>0</v>
      </c>
      <c r="S133" s="1" t="str">
        <f>IF(NOT(Kontaktpersonen!C144=""),_xlfn.CONCAT("Tätigkeit: ",Kontaktpersonen!N144,", Bemerkung: ",Kontaktpersonen!O144,"; Abstand: ",Kontaktpersonen!Q144,"; Maske: ",Kontaktpersonen!R144,"; Symptomatisch: ",Kontaktpersonen!T144,"; Genesen: ",Kontaktpersonen!U144,""),"")</f>
        <v/>
      </c>
      <c r="U133" s="1">
        <f>Kontaktpersonen!J144</f>
        <v>0</v>
      </c>
      <c r="V133" s="35">
        <f>Kontaktpersonen!K144</f>
        <v>0</v>
      </c>
      <c r="W133" s="1" t="str">
        <f>IF(NOT(Kontaktpersonen!C144=""),IF(Kontaktpersonen!S144="Ja","VACCINATED",IF(Kontaktpersonen!S144="Nein","UNVACCINATED","UNKNOWN")),"")</f>
        <v/>
      </c>
    </row>
    <row r="134" spans="1:23" x14ac:dyDescent="0.3">
      <c r="A134" s="2"/>
      <c r="B134" s="2" t="str">
        <f>IF(NOT(Kontaktpersonen!C145=""),"CORONAVIRUS","")</f>
        <v/>
      </c>
      <c r="C134" s="3" t="str">
        <f ca="1">IF(NOT(Kontaktpersonen!C145=""),TODAY(),"")</f>
        <v/>
      </c>
      <c r="D134" s="2" t="str">
        <f>IF(NOT(Kontaktpersonen!C145=""),"Bayern","")</f>
        <v/>
      </c>
      <c r="E134" s="2" t="str">
        <f>IF(NOT(Kontaktpersonen!C145=""),"SK Ingolstadt","")</f>
        <v/>
      </c>
      <c r="F134" s="3">
        <f>Kontaktpersonen!P145</f>
        <v>0</v>
      </c>
      <c r="G134" s="5">
        <f>Kontaktpersonen!D145</f>
        <v>0</v>
      </c>
      <c r="H134" s="5">
        <f>Kontaktpersonen!C145</f>
        <v>0</v>
      </c>
      <c r="I134" s="4" t="str">
        <f>IF(NOT(Kontaktpersonen!C145=""),DAY(Kontaktpersonen!E145),"")</f>
        <v/>
      </c>
      <c r="J134" s="4" t="str">
        <f>IF(NOT(Kontaktpersonen!C145=""),MONTH(Kontaktpersonen!E145),"")</f>
        <v/>
      </c>
      <c r="K134" s="4" t="str">
        <f>IF(NOT(Kontaktpersonen!C145=""),YEAR(Kontaktpersonen!E145),"")</f>
        <v/>
      </c>
      <c r="L134" s="4">
        <f>Kontaktpersonen!L145</f>
        <v>0</v>
      </c>
      <c r="M134" s="4">
        <f>Kontaktpersonen!M145</f>
        <v>0</v>
      </c>
      <c r="N134" s="3">
        <f>Kontaktpersonen!I145</f>
        <v>0</v>
      </c>
      <c r="O134" s="4">
        <f>Kontaktpersonen!H145</f>
        <v>0</v>
      </c>
      <c r="P134" s="5">
        <f>Kontaktpersonen!F145</f>
        <v>0</v>
      </c>
      <c r="Q134" s="4">
        <f>Kontaktpersonen!G145</f>
        <v>0</v>
      </c>
      <c r="S134" s="1" t="str">
        <f>IF(NOT(Kontaktpersonen!C145=""),_xlfn.CONCAT("Tätigkeit: ",Kontaktpersonen!N145,", Bemerkung: ",Kontaktpersonen!O145,"; Abstand: ",Kontaktpersonen!Q145,"; Maske: ",Kontaktpersonen!R145,"; Symptomatisch: ",Kontaktpersonen!T145,"; Genesen: ",Kontaktpersonen!U145,""),"")</f>
        <v/>
      </c>
      <c r="U134" s="1">
        <f>Kontaktpersonen!J145</f>
        <v>0</v>
      </c>
      <c r="V134" s="35">
        <f>Kontaktpersonen!K145</f>
        <v>0</v>
      </c>
      <c r="W134" s="1" t="str">
        <f>IF(NOT(Kontaktpersonen!C145=""),IF(Kontaktpersonen!S145="Ja","VACCINATED",IF(Kontaktpersonen!S145="Nein","UNVACCINATED","UNKNOWN")),"")</f>
        <v/>
      </c>
    </row>
    <row r="135" spans="1:23" x14ac:dyDescent="0.3">
      <c r="A135" s="2"/>
      <c r="B135" s="2" t="str">
        <f>IF(NOT(Kontaktpersonen!C146=""),"CORONAVIRUS","")</f>
        <v/>
      </c>
      <c r="C135" s="3" t="str">
        <f ca="1">IF(NOT(Kontaktpersonen!C146=""),TODAY(),"")</f>
        <v/>
      </c>
      <c r="D135" s="2" t="str">
        <f>IF(NOT(Kontaktpersonen!C146=""),"Bayern","")</f>
        <v/>
      </c>
      <c r="E135" s="2" t="str">
        <f>IF(NOT(Kontaktpersonen!C146=""),"SK Ingolstadt","")</f>
        <v/>
      </c>
      <c r="F135" s="3">
        <f>Kontaktpersonen!P146</f>
        <v>0</v>
      </c>
      <c r="G135" s="5">
        <f>Kontaktpersonen!D146</f>
        <v>0</v>
      </c>
      <c r="H135" s="5">
        <f>Kontaktpersonen!C146</f>
        <v>0</v>
      </c>
      <c r="I135" s="4" t="str">
        <f>IF(NOT(Kontaktpersonen!C146=""),DAY(Kontaktpersonen!E146),"")</f>
        <v/>
      </c>
      <c r="J135" s="4" t="str">
        <f>IF(NOT(Kontaktpersonen!C146=""),MONTH(Kontaktpersonen!E146),"")</f>
        <v/>
      </c>
      <c r="K135" s="4" t="str">
        <f>IF(NOT(Kontaktpersonen!C146=""),YEAR(Kontaktpersonen!E146),"")</f>
        <v/>
      </c>
      <c r="L135" s="4">
        <f>Kontaktpersonen!L146</f>
        <v>0</v>
      </c>
      <c r="M135" s="4">
        <f>Kontaktpersonen!M146</f>
        <v>0</v>
      </c>
      <c r="N135" s="3">
        <f>Kontaktpersonen!I146</f>
        <v>0</v>
      </c>
      <c r="O135" s="4">
        <f>Kontaktpersonen!H146</f>
        <v>0</v>
      </c>
      <c r="P135" s="5">
        <f>Kontaktpersonen!F146</f>
        <v>0</v>
      </c>
      <c r="Q135" s="4">
        <f>Kontaktpersonen!G146</f>
        <v>0</v>
      </c>
      <c r="S135" s="1" t="str">
        <f>IF(NOT(Kontaktpersonen!C146=""),_xlfn.CONCAT("Tätigkeit: ",Kontaktpersonen!N146,", Bemerkung: ",Kontaktpersonen!O146,"; Abstand: ",Kontaktpersonen!Q146,"; Maske: ",Kontaktpersonen!R146,"; Symptomatisch: ",Kontaktpersonen!T146,"; Genesen: ",Kontaktpersonen!U146,""),"")</f>
        <v/>
      </c>
      <c r="U135" s="1">
        <f>Kontaktpersonen!J146</f>
        <v>0</v>
      </c>
      <c r="V135" s="35">
        <f>Kontaktpersonen!K146</f>
        <v>0</v>
      </c>
      <c r="W135" s="1" t="str">
        <f>IF(NOT(Kontaktpersonen!C146=""),IF(Kontaktpersonen!S146="Ja","VACCINATED",IF(Kontaktpersonen!S146="Nein","UNVACCINATED","UNKNOWN")),"")</f>
        <v/>
      </c>
    </row>
    <row r="136" spans="1:23" x14ac:dyDescent="0.3">
      <c r="A136" s="2"/>
      <c r="B136" s="2" t="str">
        <f>IF(NOT(Kontaktpersonen!C147=""),"CORONAVIRUS","")</f>
        <v/>
      </c>
      <c r="C136" s="3" t="str">
        <f ca="1">IF(NOT(Kontaktpersonen!C147=""),TODAY(),"")</f>
        <v/>
      </c>
      <c r="D136" s="2" t="str">
        <f>IF(NOT(Kontaktpersonen!C147=""),"Bayern","")</f>
        <v/>
      </c>
      <c r="E136" s="2" t="str">
        <f>IF(NOT(Kontaktpersonen!C147=""),"SK Ingolstadt","")</f>
        <v/>
      </c>
      <c r="F136" s="3">
        <f>Kontaktpersonen!P147</f>
        <v>0</v>
      </c>
      <c r="G136" s="5">
        <f>Kontaktpersonen!D147</f>
        <v>0</v>
      </c>
      <c r="H136" s="5">
        <f>Kontaktpersonen!C147</f>
        <v>0</v>
      </c>
      <c r="I136" s="4" t="str">
        <f>IF(NOT(Kontaktpersonen!C147=""),DAY(Kontaktpersonen!E147),"")</f>
        <v/>
      </c>
      <c r="J136" s="4" t="str">
        <f>IF(NOT(Kontaktpersonen!C147=""),MONTH(Kontaktpersonen!E147),"")</f>
        <v/>
      </c>
      <c r="K136" s="4" t="str">
        <f>IF(NOT(Kontaktpersonen!C147=""),YEAR(Kontaktpersonen!E147),"")</f>
        <v/>
      </c>
      <c r="L136" s="4">
        <f>Kontaktpersonen!L147</f>
        <v>0</v>
      </c>
      <c r="M136" s="4">
        <f>Kontaktpersonen!M147</f>
        <v>0</v>
      </c>
      <c r="N136" s="3">
        <f>Kontaktpersonen!I147</f>
        <v>0</v>
      </c>
      <c r="O136" s="4">
        <f>Kontaktpersonen!H147</f>
        <v>0</v>
      </c>
      <c r="P136" s="5">
        <f>Kontaktpersonen!F147</f>
        <v>0</v>
      </c>
      <c r="Q136" s="4">
        <f>Kontaktpersonen!G147</f>
        <v>0</v>
      </c>
      <c r="S136" s="1" t="str">
        <f>IF(NOT(Kontaktpersonen!C147=""),_xlfn.CONCAT("Tätigkeit: ",Kontaktpersonen!N147,", Bemerkung: ",Kontaktpersonen!O147,"; Abstand: ",Kontaktpersonen!Q147,"; Maske: ",Kontaktpersonen!R147,"; Symptomatisch: ",Kontaktpersonen!T147,"; Genesen: ",Kontaktpersonen!U147,""),"")</f>
        <v/>
      </c>
      <c r="U136" s="1">
        <f>Kontaktpersonen!J147</f>
        <v>0</v>
      </c>
      <c r="V136" s="35">
        <f>Kontaktpersonen!K147</f>
        <v>0</v>
      </c>
      <c r="W136" s="1" t="str">
        <f>IF(NOT(Kontaktpersonen!C147=""),IF(Kontaktpersonen!S147="Ja","VACCINATED",IF(Kontaktpersonen!S147="Nein","UNVACCINATED","UNKNOWN")),"")</f>
        <v/>
      </c>
    </row>
    <row r="137" spans="1:23" x14ac:dyDescent="0.3">
      <c r="A137" s="2"/>
      <c r="B137" s="2" t="str">
        <f>IF(NOT(Kontaktpersonen!C148=""),"CORONAVIRUS","")</f>
        <v/>
      </c>
      <c r="C137" s="3" t="str">
        <f ca="1">IF(NOT(Kontaktpersonen!C148=""),TODAY(),"")</f>
        <v/>
      </c>
      <c r="D137" s="2" t="str">
        <f>IF(NOT(Kontaktpersonen!C148=""),"Bayern","")</f>
        <v/>
      </c>
      <c r="E137" s="2" t="str">
        <f>IF(NOT(Kontaktpersonen!C148=""),"SK Ingolstadt","")</f>
        <v/>
      </c>
      <c r="F137" s="3">
        <f>Kontaktpersonen!P148</f>
        <v>0</v>
      </c>
      <c r="G137" s="5">
        <f>Kontaktpersonen!D148</f>
        <v>0</v>
      </c>
      <c r="H137" s="5">
        <f>Kontaktpersonen!C148</f>
        <v>0</v>
      </c>
      <c r="I137" s="4" t="str">
        <f>IF(NOT(Kontaktpersonen!C148=""),DAY(Kontaktpersonen!E148),"")</f>
        <v/>
      </c>
      <c r="J137" s="4" t="str">
        <f>IF(NOT(Kontaktpersonen!C148=""),MONTH(Kontaktpersonen!E148),"")</f>
        <v/>
      </c>
      <c r="K137" s="4" t="str">
        <f>IF(NOT(Kontaktpersonen!C148=""),YEAR(Kontaktpersonen!E148),"")</f>
        <v/>
      </c>
      <c r="L137" s="4">
        <f>Kontaktpersonen!L148</f>
        <v>0</v>
      </c>
      <c r="M137" s="4">
        <f>Kontaktpersonen!M148</f>
        <v>0</v>
      </c>
      <c r="N137" s="3">
        <f>Kontaktpersonen!I148</f>
        <v>0</v>
      </c>
      <c r="O137" s="4">
        <f>Kontaktpersonen!H148</f>
        <v>0</v>
      </c>
      <c r="P137" s="5">
        <f>Kontaktpersonen!F148</f>
        <v>0</v>
      </c>
      <c r="Q137" s="4">
        <f>Kontaktpersonen!G148</f>
        <v>0</v>
      </c>
      <c r="S137" s="1" t="str">
        <f>IF(NOT(Kontaktpersonen!C148=""),_xlfn.CONCAT("Tätigkeit: ",Kontaktpersonen!N148,", Bemerkung: ",Kontaktpersonen!O148,"; Abstand: ",Kontaktpersonen!Q148,"; Maske: ",Kontaktpersonen!R148,"; Symptomatisch: ",Kontaktpersonen!T148,"; Genesen: ",Kontaktpersonen!U148,""),"")</f>
        <v/>
      </c>
      <c r="U137" s="1">
        <f>Kontaktpersonen!J148</f>
        <v>0</v>
      </c>
      <c r="V137" s="35">
        <f>Kontaktpersonen!K148</f>
        <v>0</v>
      </c>
      <c r="W137" s="1" t="str">
        <f>IF(NOT(Kontaktpersonen!C148=""),IF(Kontaktpersonen!S148="Ja","VACCINATED",IF(Kontaktpersonen!S148="Nein","UNVACCINATED","UNKNOWN")),"")</f>
        <v/>
      </c>
    </row>
    <row r="138" spans="1:23" x14ac:dyDescent="0.3">
      <c r="A138" s="2"/>
      <c r="B138" s="2" t="str">
        <f>IF(NOT(Kontaktpersonen!C149=""),"CORONAVIRUS","")</f>
        <v/>
      </c>
      <c r="C138" s="3" t="str">
        <f ca="1">IF(NOT(Kontaktpersonen!C149=""),TODAY(),"")</f>
        <v/>
      </c>
      <c r="D138" s="2" t="str">
        <f>IF(NOT(Kontaktpersonen!C149=""),"Bayern","")</f>
        <v/>
      </c>
      <c r="E138" s="2" t="str">
        <f>IF(NOT(Kontaktpersonen!C149=""),"SK Ingolstadt","")</f>
        <v/>
      </c>
      <c r="F138" s="3">
        <f>Kontaktpersonen!P149</f>
        <v>0</v>
      </c>
      <c r="G138" s="5">
        <f>Kontaktpersonen!D149</f>
        <v>0</v>
      </c>
      <c r="H138" s="5">
        <f>Kontaktpersonen!C149</f>
        <v>0</v>
      </c>
      <c r="I138" s="4" t="str">
        <f>IF(NOT(Kontaktpersonen!C149=""),DAY(Kontaktpersonen!E149),"")</f>
        <v/>
      </c>
      <c r="J138" s="4" t="str">
        <f>IF(NOT(Kontaktpersonen!C149=""),MONTH(Kontaktpersonen!E149),"")</f>
        <v/>
      </c>
      <c r="K138" s="4" t="str">
        <f>IF(NOT(Kontaktpersonen!C149=""),YEAR(Kontaktpersonen!E149),"")</f>
        <v/>
      </c>
      <c r="L138" s="4">
        <f>Kontaktpersonen!L149</f>
        <v>0</v>
      </c>
      <c r="M138" s="4">
        <f>Kontaktpersonen!M149</f>
        <v>0</v>
      </c>
      <c r="N138" s="3">
        <f>Kontaktpersonen!I149</f>
        <v>0</v>
      </c>
      <c r="O138" s="4">
        <f>Kontaktpersonen!H149</f>
        <v>0</v>
      </c>
      <c r="P138" s="5">
        <f>Kontaktpersonen!F149</f>
        <v>0</v>
      </c>
      <c r="Q138" s="4">
        <f>Kontaktpersonen!G149</f>
        <v>0</v>
      </c>
      <c r="S138" s="1" t="str">
        <f>IF(NOT(Kontaktpersonen!C149=""),_xlfn.CONCAT("Tätigkeit: ",Kontaktpersonen!N149,", Bemerkung: ",Kontaktpersonen!O149,"; Abstand: ",Kontaktpersonen!Q149,"; Maske: ",Kontaktpersonen!R149,"; Symptomatisch: ",Kontaktpersonen!T149,"; Genesen: ",Kontaktpersonen!U149,""),"")</f>
        <v/>
      </c>
      <c r="U138" s="1">
        <f>Kontaktpersonen!J149</f>
        <v>0</v>
      </c>
      <c r="V138" s="35">
        <f>Kontaktpersonen!K149</f>
        <v>0</v>
      </c>
      <c r="W138" s="1" t="str">
        <f>IF(NOT(Kontaktpersonen!C149=""),IF(Kontaktpersonen!S149="Ja","VACCINATED",IF(Kontaktpersonen!S149="Nein","UNVACCINATED","UNKNOWN")),"")</f>
        <v/>
      </c>
    </row>
    <row r="139" spans="1:23" x14ac:dyDescent="0.3">
      <c r="A139" s="2"/>
      <c r="B139" s="2" t="str">
        <f>IF(NOT(Kontaktpersonen!C150=""),"CORONAVIRUS","")</f>
        <v/>
      </c>
      <c r="C139" s="3" t="str">
        <f ca="1">IF(NOT(Kontaktpersonen!C150=""),TODAY(),"")</f>
        <v/>
      </c>
      <c r="D139" s="2" t="str">
        <f>IF(NOT(Kontaktpersonen!C150=""),"Bayern","")</f>
        <v/>
      </c>
      <c r="E139" s="2" t="str">
        <f>IF(NOT(Kontaktpersonen!C150=""),"SK Ingolstadt","")</f>
        <v/>
      </c>
      <c r="F139" s="3">
        <f>Kontaktpersonen!P150</f>
        <v>0</v>
      </c>
      <c r="G139" s="5">
        <f>Kontaktpersonen!D150</f>
        <v>0</v>
      </c>
      <c r="H139" s="5">
        <f>Kontaktpersonen!C150</f>
        <v>0</v>
      </c>
      <c r="I139" s="4" t="str">
        <f>IF(NOT(Kontaktpersonen!C150=""),DAY(Kontaktpersonen!E150),"")</f>
        <v/>
      </c>
      <c r="J139" s="4" t="str">
        <f>IF(NOT(Kontaktpersonen!C150=""),MONTH(Kontaktpersonen!E150),"")</f>
        <v/>
      </c>
      <c r="K139" s="4" t="str">
        <f>IF(NOT(Kontaktpersonen!C150=""),YEAR(Kontaktpersonen!E150),"")</f>
        <v/>
      </c>
      <c r="L139" s="4">
        <f>Kontaktpersonen!L150</f>
        <v>0</v>
      </c>
      <c r="M139" s="4">
        <f>Kontaktpersonen!M150</f>
        <v>0</v>
      </c>
      <c r="N139" s="3">
        <f>Kontaktpersonen!I150</f>
        <v>0</v>
      </c>
      <c r="O139" s="4">
        <f>Kontaktpersonen!H150</f>
        <v>0</v>
      </c>
      <c r="P139" s="5">
        <f>Kontaktpersonen!F150</f>
        <v>0</v>
      </c>
      <c r="Q139" s="4">
        <f>Kontaktpersonen!G150</f>
        <v>0</v>
      </c>
      <c r="S139" s="1" t="str">
        <f>IF(NOT(Kontaktpersonen!C150=""),_xlfn.CONCAT("Tätigkeit: ",Kontaktpersonen!N150,", Bemerkung: ",Kontaktpersonen!O150,"; Abstand: ",Kontaktpersonen!Q150,"; Maske: ",Kontaktpersonen!R150,"; Symptomatisch: ",Kontaktpersonen!T150,"; Genesen: ",Kontaktpersonen!U150,""),"")</f>
        <v/>
      </c>
      <c r="U139" s="1">
        <f>Kontaktpersonen!J150</f>
        <v>0</v>
      </c>
      <c r="V139" s="35">
        <f>Kontaktpersonen!K150</f>
        <v>0</v>
      </c>
      <c r="W139" s="1" t="str">
        <f>IF(NOT(Kontaktpersonen!C150=""),IF(Kontaktpersonen!S150="Ja","VACCINATED",IF(Kontaktpersonen!S150="Nein","UNVACCINATED","UNKNOWN")),"")</f>
        <v/>
      </c>
    </row>
    <row r="140" spans="1:23" x14ac:dyDescent="0.3">
      <c r="A140" s="2"/>
      <c r="B140" s="2" t="str">
        <f>IF(NOT(Kontaktpersonen!C151=""),"CORONAVIRUS","")</f>
        <v/>
      </c>
      <c r="C140" s="3" t="str">
        <f ca="1">IF(NOT(Kontaktpersonen!C151=""),TODAY(),"")</f>
        <v/>
      </c>
      <c r="D140" s="2" t="str">
        <f>IF(NOT(Kontaktpersonen!C151=""),"Bayern","")</f>
        <v/>
      </c>
      <c r="E140" s="2" t="str">
        <f>IF(NOT(Kontaktpersonen!C151=""),"SK Ingolstadt","")</f>
        <v/>
      </c>
      <c r="F140" s="3">
        <f>Kontaktpersonen!P151</f>
        <v>0</v>
      </c>
      <c r="G140" s="5">
        <f>Kontaktpersonen!D151</f>
        <v>0</v>
      </c>
      <c r="H140" s="5">
        <f>Kontaktpersonen!C151</f>
        <v>0</v>
      </c>
      <c r="I140" s="4" t="str">
        <f>IF(NOT(Kontaktpersonen!C151=""),DAY(Kontaktpersonen!E151),"")</f>
        <v/>
      </c>
      <c r="J140" s="4" t="str">
        <f>IF(NOT(Kontaktpersonen!C151=""),MONTH(Kontaktpersonen!E151),"")</f>
        <v/>
      </c>
      <c r="K140" s="4" t="str">
        <f>IF(NOT(Kontaktpersonen!C151=""),YEAR(Kontaktpersonen!E151),"")</f>
        <v/>
      </c>
      <c r="L140" s="4">
        <f>Kontaktpersonen!L151</f>
        <v>0</v>
      </c>
      <c r="M140" s="4">
        <f>Kontaktpersonen!M151</f>
        <v>0</v>
      </c>
      <c r="N140" s="3">
        <f>Kontaktpersonen!I151</f>
        <v>0</v>
      </c>
      <c r="O140" s="4">
        <f>Kontaktpersonen!H151</f>
        <v>0</v>
      </c>
      <c r="P140" s="5">
        <f>Kontaktpersonen!F151</f>
        <v>0</v>
      </c>
      <c r="Q140" s="4">
        <f>Kontaktpersonen!G151</f>
        <v>0</v>
      </c>
      <c r="S140" s="1" t="str">
        <f>IF(NOT(Kontaktpersonen!C151=""),_xlfn.CONCAT("Tätigkeit: ",Kontaktpersonen!N151,", Bemerkung: ",Kontaktpersonen!O151,"; Abstand: ",Kontaktpersonen!Q151,"; Maske: ",Kontaktpersonen!R151,"; Symptomatisch: ",Kontaktpersonen!T151,"; Genesen: ",Kontaktpersonen!U151,""),"")</f>
        <v/>
      </c>
      <c r="U140" s="1">
        <f>Kontaktpersonen!J151</f>
        <v>0</v>
      </c>
      <c r="V140" s="35">
        <f>Kontaktpersonen!K151</f>
        <v>0</v>
      </c>
      <c r="W140" s="1" t="str">
        <f>IF(NOT(Kontaktpersonen!C151=""),IF(Kontaktpersonen!S151="Ja","VACCINATED",IF(Kontaktpersonen!S151="Nein","UNVACCINATED","UNKNOWN")),"")</f>
        <v/>
      </c>
    </row>
    <row r="141" spans="1:23" x14ac:dyDescent="0.3">
      <c r="A141" s="2"/>
      <c r="B141" s="2" t="str">
        <f>IF(NOT(Kontaktpersonen!C152=""),"CORONAVIRUS","")</f>
        <v/>
      </c>
      <c r="C141" s="3" t="str">
        <f ca="1">IF(NOT(Kontaktpersonen!C152=""),TODAY(),"")</f>
        <v/>
      </c>
      <c r="D141" s="2" t="str">
        <f>IF(NOT(Kontaktpersonen!C152=""),"Bayern","")</f>
        <v/>
      </c>
      <c r="E141" s="2" t="str">
        <f>IF(NOT(Kontaktpersonen!C152=""),"SK Ingolstadt","")</f>
        <v/>
      </c>
      <c r="F141" s="3">
        <f>Kontaktpersonen!P152</f>
        <v>0</v>
      </c>
      <c r="G141" s="5">
        <f>Kontaktpersonen!D152</f>
        <v>0</v>
      </c>
      <c r="H141" s="5">
        <f>Kontaktpersonen!C152</f>
        <v>0</v>
      </c>
      <c r="I141" s="4" t="str">
        <f>IF(NOT(Kontaktpersonen!C152=""),DAY(Kontaktpersonen!E152),"")</f>
        <v/>
      </c>
      <c r="J141" s="4" t="str">
        <f>IF(NOT(Kontaktpersonen!C152=""),MONTH(Kontaktpersonen!E152),"")</f>
        <v/>
      </c>
      <c r="K141" s="4" t="str">
        <f>IF(NOT(Kontaktpersonen!C152=""),YEAR(Kontaktpersonen!E152),"")</f>
        <v/>
      </c>
      <c r="L141" s="4">
        <f>Kontaktpersonen!L152</f>
        <v>0</v>
      </c>
      <c r="M141" s="4">
        <f>Kontaktpersonen!M152</f>
        <v>0</v>
      </c>
      <c r="N141" s="3">
        <f>Kontaktpersonen!I152</f>
        <v>0</v>
      </c>
      <c r="O141" s="4">
        <f>Kontaktpersonen!H152</f>
        <v>0</v>
      </c>
      <c r="P141" s="5">
        <f>Kontaktpersonen!F152</f>
        <v>0</v>
      </c>
      <c r="Q141" s="4">
        <f>Kontaktpersonen!G152</f>
        <v>0</v>
      </c>
      <c r="S141" s="1" t="str">
        <f>IF(NOT(Kontaktpersonen!C152=""),_xlfn.CONCAT("Tätigkeit: ",Kontaktpersonen!N152,", Bemerkung: ",Kontaktpersonen!O152,"; Abstand: ",Kontaktpersonen!Q152,"; Maske: ",Kontaktpersonen!R152,"; Symptomatisch: ",Kontaktpersonen!T152,"; Genesen: ",Kontaktpersonen!U152,""),"")</f>
        <v/>
      </c>
      <c r="U141" s="1">
        <f>Kontaktpersonen!J152</f>
        <v>0</v>
      </c>
      <c r="V141" s="35">
        <f>Kontaktpersonen!K152</f>
        <v>0</v>
      </c>
      <c r="W141" s="1" t="str">
        <f>IF(NOT(Kontaktpersonen!C152=""),IF(Kontaktpersonen!S152="Ja","VACCINATED",IF(Kontaktpersonen!S152="Nein","UNVACCINATED","UNKNOWN")),"")</f>
        <v/>
      </c>
    </row>
    <row r="142" spans="1:23" x14ac:dyDescent="0.3">
      <c r="A142" s="2"/>
      <c r="B142" s="2" t="str">
        <f>IF(NOT(Kontaktpersonen!C153=""),"CORONAVIRUS","")</f>
        <v/>
      </c>
      <c r="C142" s="3" t="str">
        <f ca="1">IF(NOT(Kontaktpersonen!C153=""),TODAY(),"")</f>
        <v/>
      </c>
      <c r="D142" s="2" t="str">
        <f>IF(NOT(Kontaktpersonen!C153=""),"Bayern","")</f>
        <v/>
      </c>
      <c r="E142" s="2" t="str">
        <f>IF(NOT(Kontaktpersonen!C153=""),"SK Ingolstadt","")</f>
        <v/>
      </c>
      <c r="F142" s="3">
        <f>Kontaktpersonen!P153</f>
        <v>0</v>
      </c>
      <c r="G142" s="5">
        <f>Kontaktpersonen!D153</f>
        <v>0</v>
      </c>
      <c r="H142" s="5">
        <f>Kontaktpersonen!C153</f>
        <v>0</v>
      </c>
      <c r="I142" s="4" t="str">
        <f>IF(NOT(Kontaktpersonen!C153=""),DAY(Kontaktpersonen!E153),"")</f>
        <v/>
      </c>
      <c r="J142" s="4" t="str">
        <f>IF(NOT(Kontaktpersonen!C153=""),MONTH(Kontaktpersonen!E153),"")</f>
        <v/>
      </c>
      <c r="K142" s="4" t="str">
        <f>IF(NOT(Kontaktpersonen!C153=""),YEAR(Kontaktpersonen!E153),"")</f>
        <v/>
      </c>
      <c r="L142" s="4">
        <f>Kontaktpersonen!L153</f>
        <v>0</v>
      </c>
      <c r="M142" s="4">
        <f>Kontaktpersonen!M153</f>
        <v>0</v>
      </c>
      <c r="N142" s="3">
        <f>Kontaktpersonen!I153</f>
        <v>0</v>
      </c>
      <c r="O142" s="4">
        <f>Kontaktpersonen!H153</f>
        <v>0</v>
      </c>
      <c r="P142" s="5">
        <f>Kontaktpersonen!F153</f>
        <v>0</v>
      </c>
      <c r="Q142" s="4">
        <f>Kontaktpersonen!G153</f>
        <v>0</v>
      </c>
      <c r="S142" s="1" t="str">
        <f>IF(NOT(Kontaktpersonen!C153=""),_xlfn.CONCAT("Tätigkeit: ",Kontaktpersonen!N153,", Bemerkung: ",Kontaktpersonen!O153,"; Abstand: ",Kontaktpersonen!Q153,"; Maske: ",Kontaktpersonen!R153,"; Symptomatisch: ",Kontaktpersonen!T153,"; Genesen: ",Kontaktpersonen!U153,""),"")</f>
        <v/>
      </c>
      <c r="U142" s="1">
        <f>Kontaktpersonen!J153</f>
        <v>0</v>
      </c>
      <c r="V142" s="35">
        <f>Kontaktpersonen!K153</f>
        <v>0</v>
      </c>
      <c r="W142" s="1" t="str">
        <f>IF(NOT(Kontaktpersonen!C153=""),IF(Kontaktpersonen!S153="Ja","VACCINATED",IF(Kontaktpersonen!S153="Nein","UNVACCINATED","UNKNOWN")),"")</f>
        <v/>
      </c>
    </row>
    <row r="143" spans="1:23" x14ac:dyDescent="0.3">
      <c r="A143" s="2"/>
      <c r="B143" s="2" t="str">
        <f>IF(NOT(Kontaktpersonen!C154=""),"CORONAVIRUS","")</f>
        <v/>
      </c>
      <c r="C143" s="3" t="str">
        <f ca="1">IF(NOT(Kontaktpersonen!C154=""),TODAY(),"")</f>
        <v/>
      </c>
      <c r="D143" s="2" t="str">
        <f>IF(NOT(Kontaktpersonen!C154=""),"Bayern","")</f>
        <v/>
      </c>
      <c r="E143" s="2" t="str">
        <f>IF(NOT(Kontaktpersonen!C154=""),"SK Ingolstadt","")</f>
        <v/>
      </c>
      <c r="F143" s="3">
        <f>Kontaktpersonen!P154</f>
        <v>0</v>
      </c>
      <c r="G143" s="5">
        <f>Kontaktpersonen!D154</f>
        <v>0</v>
      </c>
      <c r="H143" s="5">
        <f>Kontaktpersonen!C154</f>
        <v>0</v>
      </c>
      <c r="I143" s="4" t="str">
        <f>IF(NOT(Kontaktpersonen!C154=""),DAY(Kontaktpersonen!E154),"")</f>
        <v/>
      </c>
      <c r="J143" s="4" t="str">
        <f>IF(NOT(Kontaktpersonen!C154=""),MONTH(Kontaktpersonen!E154),"")</f>
        <v/>
      </c>
      <c r="K143" s="4" t="str">
        <f>IF(NOT(Kontaktpersonen!C154=""),YEAR(Kontaktpersonen!E154),"")</f>
        <v/>
      </c>
      <c r="L143" s="4">
        <f>Kontaktpersonen!L154</f>
        <v>0</v>
      </c>
      <c r="M143" s="4">
        <f>Kontaktpersonen!M154</f>
        <v>0</v>
      </c>
      <c r="N143" s="3">
        <f>Kontaktpersonen!I154</f>
        <v>0</v>
      </c>
      <c r="O143" s="4">
        <f>Kontaktpersonen!H154</f>
        <v>0</v>
      </c>
      <c r="P143" s="5">
        <f>Kontaktpersonen!F154</f>
        <v>0</v>
      </c>
      <c r="Q143" s="4">
        <f>Kontaktpersonen!G154</f>
        <v>0</v>
      </c>
      <c r="S143" s="1" t="str">
        <f>IF(NOT(Kontaktpersonen!C154=""),_xlfn.CONCAT("Tätigkeit: ",Kontaktpersonen!N154,", Bemerkung: ",Kontaktpersonen!O154,"; Abstand: ",Kontaktpersonen!Q154,"; Maske: ",Kontaktpersonen!R154,"; Symptomatisch: ",Kontaktpersonen!T154,"; Genesen: ",Kontaktpersonen!U154,""),"")</f>
        <v/>
      </c>
      <c r="U143" s="1">
        <f>Kontaktpersonen!J154</f>
        <v>0</v>
      </c>
      <c r="V143" s="35">
        <f>Kontaktpersonen!K154</f>
        <v>0</v>
      </c>
      <c r="W143" s="1" t="str">
        <f>IF(NOT(Kontaktpersonen!C154=""),IF(Kontaktpersonen!S154="Ja","VACCINATED",IF(Kontaktpersonen!S154="Nein","UNVACCINATED","UNKNOWN")),"")</f>
        <v/>
      </c>
    </row>
    <row r="144" spans="1:23" x14ac:dyDescent="0.3">
      <c r="A144" s="2"/>
      <c r="B144" s="2" t="str">
        <f>IF(NOT(Kontaktpersonen!C155=""),"CORONAVIRUS","")</f>
        <v/>
      </c>
      <c r="C144" s="3" t="str">
        <f ca="1">IF(NOT(Kontaktpersonen!C155=""),TODAY(),"")</f>
        <v/>
      </c>
      <c r="D144" s="2" t="str">
        <f>IF(NOT(Kontaktpersonen!C155=""),"Bayern","")</f>
        <v/>
      </c>
      <c r="E144" s="2" t="str">
        <f>IF(NOT(Kontaktpersonen!C155=""),"SK Ingolstadt","")</f>
        <v/>
      </c>
      <c r="F144" s="3">
        <f>Kontaktpersonen!P155</f>
        <v>0</v>
      </c>
      <c r="G144" s="5">
        <f>Kontaktpersonen!D155</f>
        <v>0</v>
      </c>
      <c r="H144" s="5">
        <f>Kontaktpersonen!C155</f>
        <v>0</v>
      </c>
      <c r="I144" s="4" t="str">
        <f>IF(NOT(Kontaktpersonen!C155=""),DAY(Kontaktpersonen!E155),"")</f>
        <v/>
      </c>
      <c r="J144" s="4" t="str">
        <f>IF(NOT(Kontaktpersonen!C155=""),MONTH(Kontaktpersonen!E155),"")</f>
        <v/>
      </c>
      <c r="K144" s="4" t="str">
        <f>IF(NOT(Kontaktpersonen!C155=""),YEAR(Kontaktpersonen!E155),"")</f>
        <v/>
      </c>
      <c r="L144" s="4">
        <f>Kontaktpersonen!L155</f>
        <v>0</v>
      </c>
      <c r="M144" s="4">
        <f>Kontaktpersonen!M155</f>
        <v>0</v>
      </c>
      <c r="N144" s="3">
        <f>Kontaktpersonen!I155</f>
        <v>0</v>
      </c>
      <c r="O144" s="4">
        <f>Kontaktpersonen!H155</f>
        <v>0</v>
      </c>
      <c r="P144" s="5">
        <f>Kontaktpersonen!F155</f>
        <v>0</v>
      </c>
      <c r="Q144" s="4">
        <f>Kontaktpersonen!G155</f>
        <v>0</v>
      </c>
      <c r="S144" s="1" t="str">
        <f>IF(NOT(Kontaktpersonen!C155=""),_xlfn.CONCAT("Tätigkeit: ",Kontaktpersonen!N155,", Bemerkung: ",Kontaktpersonen!O155,"; Abstand: ",Kontaktpersonen!Q155,"; Maske: ",Kontaktpersonen!R155,"; Symptomatisch: ",Kontaktpersonen!T155,"; Genesen: ",Kontaktpersonen!U155,""),"")</f>
        <v/>
      </c>
      <c r="U144" s="1">
        <f>Kontaktpersonen!J155</f>
        <v>0</v>
      </c>
      <c r="V144" s="35">
        <f>Kontaktpersonen!K155</f>
        <v>0</v>
      </c>
      <c r="W144" s="1" t="str">
        <f>IF(NOT(Kontaktpersonen!C155=""),IF(Kontaktpersonen!S155="Ja","VACCINATED",IF(Kontaktpersonen!S155="Nein","UNVACCINATED","UNKNOWN")),"")</f>
        <v/>
      </c>
    </row>
    <row r="145" spans="1:23" x14ac:dyDescent="0.3">
      <c r="A145" s="2"/>
      <c r="B145" s="2" t="str">
        <f>IF(NOT(Kontaktpersonen!C156=""),"CORONAVIRUS","")</f>
        <v/>
      </c>
      <c r="C145" s="3" t="str">
        <f ca="1">IF(NOT(Kontaktpersonen!C156=""),TODAY(),"")</f>
        <v/>
      </c>
      <c r="D145" s="2" t="str">
        <f>IF(NOT(Kontaktpersonen!C156=""),"Bayern","")</f>
        <v/>
      </c>
      <c r="E145" s="2" t="str">
        <f>IF(NOT(Kontaktpersonen!C156=""),"SK Ingolstadt","")</f>
        <v/>
      </c>
      <c r="F145" s="3">
        <f>Kontaktpersonen!P156</f>
        <v>0</v>
      </c>
      <c r="G145" s="5">
        <f>Kontaktpersonen!D156</f>
        <v>0</v>
      </c>
      <c r="H145" s="5">
        <f>Kontaktpersonen!C156</f>
        <v>0</v>
      </c>
      <c r="I145" s="4" t="str">
        <f>IF(NOT(Kontaktpersonen!C156=""),DAY(Kontaktpersonen!E156),"")</f>
        <v/>
      </c>
      <c r="J145" s="4" t="str">
        <f>IF(NOT(Kontaktpersonen!C156=""),MONTH(Kontaktpersonen!E156),"")</f>
        <v/>
      </c>
      <c r="K145" s="4" t="str">
        <f>IF(NOT(Kontaktpersonen!C156=""),YEAR(Kontaktpersonen!E156),"")</f>
        <v/>
      </c>
      <c r="L145" s="4">
        <f>Kontaktpersonen!L156</f>
        <v>0</v>
      </c>
      <c r="M145" s="4">
        <f>Kontaktpersonen!M156</f>
        <v>0</v>
      </c>
      <c r="N145" s="3">
        <f>Kontaktpersonen!I156</f>
        <v>0</v>
      </c>
      <c r="O145" s="4">
        <f>Kontaktpersonen!H156</f>
        <v>0</v>
      </c>
      <c r="P145" s="5">
        <f>Kontaktpersonen!F156</f>
        <v>0</v>
      </c>
      <c r="Q145" s="4">
        <f>Kontaktpersonen!G156</f>
        <v>0</v>
      </c>
      <c r="S145" s="1" t="str">
        <f>IF(NOT(Kontaktpersonen!C156=""),_xlfn.CONCAT("Tätigkeit: ",Kontaktpersonen!N156,", Bemerkung: ",Kontaktpersonen!O156,"; Abstand: ",Kontaktpersonen!Q156,"; Maske: ",Kontaktpersonen!R156,"; Symptomatisch: ",Kontaktpersonen!T156,"; Genesen: ",Kontaktpersonen!U156,""),"")</f>
        <v/>
      </c>
      <c r="U145" s="1">
        <f>Kontaktpersonen!J156</f>
        <v>0</v>
      </c>
      <c r="V145" s="35">
        <f>Kontaktpersonen!K156</f>
        <v>0</v>
      </c>
      <c r="W145" s="1" t="str">
        <f>IF(NOT(Kontaktpersonen!C156=""),IF(Kontaktpersonen!S156="Ja","VACCINATED",IF(Kontaktpersonen!S156="Nein","UNVACCINATED","UNKNOWN")),"")</f>
        <v/>
      </c>
    </row>
    <row r="146" spans="1:23" x14ac:dyDescent="0.3">
      <c r="A146" s="2"/>
      <c r="B146" s="2" t="str">
        <f>IF(NOT(Kontaktpersonen!C157=""),"CORONAVIRUS","")</f>
        <v/>
      </c>
      <c r="C146" s="3" t="str">
        <f ca="1">IF(NOT(Kontaktpersonen!C157=""),TODAY(),"")</f>
        <v/>
      </c>
      <c r="D146" s="2" t="str">
        <f>IF(NOT(Kontaktpersonen!C157=""),"Bayern","")</f>
        <v/>
      </c>
      <c r="E146" s="2" t="str">
        <f>IF(NOT(Kontaktpersonen!C157=""),"SK Ingolstadt","")</f>
        <v/>
      </c>
      <c r="F146" s="3">
        <f>Kontaktpersonen!P157</f>
        <v>0</v>
      </c>
      <c r="G146" s="5">
        <f>Kontaktpersonen!D157</f>
        <v>0</v>
      </c>
      <c r="H146" s="5">
        <f>Kontaktpersonen!C157</f>
        <v>0</v>
      </c>
      <c r="I146" s="4" t="str">
        <f>IF(NOT(Kontaktpersonen!C157=""),DAY(Kontaktpersonen!E157),"")</f>
        <v/>
      </c>
      <c r="J146" s="4" t="str">
        <f>IF(NOT(Kontaktpersonen!C157=""),MONTH(Kontaktpersonen!E157),"")</f>
        <v/>
      </c>
      <c r="K146" s="4" t="str">
        <f>IF(NOT(Kontaktpersonen!C157=""),YEAR(Kontaktpersonen!E157),"")</f>
        <v/>
      </c>
      <c r="L146" s="4">
        <f>Kontaktpersonen!L157</f>
        <v>0</v>
      </c>
      <c r="M146" s="4">
        <f>Kontaktpersonen!M157</f>
        <v>0</v>
      </c>
      <c r="N146" s="3">
        <f>Kontaktpersonen!I157</f>
        <v>0</v>
      </c>
      <c r="O146" s="4">
        <f>Kontaktpersonen!H157</f>
        <v>0</v>
      </c>
      <c r="P146" s="5">
        <f>Kontaktpersonen!F157</f>
        <v>0</v>
      </c>
      <c r="Q146" s="4">
        <f>Kontaktpersonen!G157</f>
        <v>0</v>
      </c>
      <c r="S146" s="1" t="str">
        <f>IF(NOT(Kontaktpersonen!C157=""),_xlfn.CONCAT("Tätigkeit: ",Kontaktpersonen!N157,", Bemerkung: ",Kontaktpersonen!O157,"; Abstand: ",Kontaktpersonen!Q157,"; Maske: ",Kontaktpersonen!R157,"; Symptomatisch: ",Kontaktpersonen!T157,"; Genesen: ",Kontaktpersonen!U157,""),"")</f>
        <v/>
      </c>
      <c r="U146" s="1">
        <f>Kontaktpersonen!J157</f>
        <v>0</v>
      </c>
      <c r="V146" s="35">
        <f>Kontaktpersonen!K157</f>
        <v>0</v>
      </c>
      <c r="W146" s="1" t="str">
        <f>IF(NOT(Kontaktpersonen!C157=""),IF(Kontaktpersonen!S157="Ja","VACCINATED",IF(Kontaktpersonen!S157="Nein","UNVACCINATED","UNKNOWN")),"")</f>
        <v/>
      </c>
    </row>
    <row r="147" spans="1:23" x14ac:dyDescent="0.3">
      <c r="A147" s="2"/>
      <c r="B147" s="2" t="str">
        <f>IF(NOT(Kontaktpersonen!C158=""),"CORONAVIRUS","")</f>
        <v/>
      </c>
      <c r="C147" s="3" t="str">
        <f ca="1">IF(NOT(Kontaktpersonen!C158=""),TODAY(),"")</f>
        <v/>
      </c>
      <c r="D147" s="2" t="str">
        <f>IF(NOT(Kontaktpersonen!C158=""),"Bayern","")</f>
        <v/>
      </c>
      <c r="E147" s="2" t="str">
        <f>IF(NOT(Kontaktpersonen!C158=""),"SK Ingolstadt","")</f>
        <v/>
      </c>
      <c r="F147" s="3">
        <f>Kontaktpersonen!P158</f>
        <v>0</v>
      </c>
      <c r="G147" s="5">
        <f>Kontaktpersonen!D158</f>
        <v>0</v>
      </c>
      <c r="H147" s="5">
        <f>Kontaktpersonen!C158</f>
        <v>0</v>
      </c>
      <c r="I147" s="4" t="str">
        <f>IF(NOT(Kontaktpersonen!C158=""),DAY(Kontaktpersonen!E158),"")</f>
        <v/>
      </c>
      <c r="J147" s="4" t="str">
        <f>IF(NOT(Kontaktpersonen!C158=""),MONTH(Kontaktpersonen!E158),"")</f>
        <v/>
      </c>
      <c r="K147" s="4" t="str">
        <f>IF(NOT(Kontaktpersonen!C158=""),YEAR(Kontaktpersonen!E158),"")</f>
        <v/>
      </c>
      <c r="L147" s="4">
        <f>Kontaktpersonen!L158</f>
        <v>0</v>
      </c>
      <c r="M147" s="4">
        <f>Kontaktpersonen!M158</f>
        <v>0</v>
      </c>
      <c r="N147" s="3">
        <f>Kontaktpersonen!I158</f>
        <v>0</v>
      </c>
      <c r="O147" s="4">
        <f>Kontaktpersonen!H158</f>
        <v>0</v>
      </c>
      <c r="P147" s="5">
        <f>Kontaktpersonen!F158</f>
        <v>0</v>
      </c>
      <c r="Q147" s="4">
        <f>Kontaktpersonen!G158</f>
        <v>0</v>
      </c>
      <c r="S147" s="1" t="str">
        <f>IF(NOT(Kontaktpersonen!C158=""),_xlfn.CONCAT("Tätigkeit: ",Kontaktpersonen!N158,", Bemerkung: ",Kontaktpersonen!O158,"; Abstand: ",Kontaktpersonen!Q158,"; Maske: ",Kontaktpersonen!R158,"; Symptomatisch: ",Kontaktpersonen!T158,"; Genesen: ",Kontaktpersonen!U158,""),"")</f>
        <v/>
      </c>
      <c r="U147" s="1">
        <f>Kontaktpersonen!J158</f>
        <v>0</v>
      </c>
      <c r="V147" s="35">
        <f>Kontaktpersonen!K158</f>
        <v>0</v>
      </c>
      <c r="W147" s="1" t="str">
        <f>IF(NOT(Kontaktpersonen!C158=""),IF(Kontaktpersonen!S158="Ja","VACCINATED",IF(Kontaktpersonen!S158="Nein","UNVACCINATED","UNKNOWN")),"")</f>
        <v/>
      </c>
    </row>
    <row r="148" spans="1:23" x14ac:dyDescent="0.3">
      <c r="A148" s="2"/>
      <c r="B148" s="2" t="str">
        <f>IF(NOT(Kontaktpersonen!C159=""),"CORONAVIRUS","")</f>
        <v/>
      </c>
      <c r="C148" s="3" t="str">
        <f ca="1">IF(NOT(Kontaktpersonen!C159=""),TODAY(),"")</f>
        <v/>
      </c>
      <c r="D148" s="2" t="str">
        <f>IF(NOT(Kontaktpersonen!C159=""),"Bayern","")</f>
        <v/>
      </c>
      <c r="E148" s="2" t="str">
        <f>IF(NOT(Kontaktpersonen!C159=""),"SK Ingolstadt","")</f>
        <v/>
      </c>
      <c r="F148" s="3">
        <f>Kontaktpersonen!P159</f>
        <v>0</v>
      </c>
      <c r="G148" s="5">
        <f>Kontaktpersonen!D159</f>
        <v>0</v>
      </c>
      <c r="H148" s="5">
        <f>Kontaktpersonen!C159</f>
        <v>0</v>
      </c>
      <c r="I148" s="4" t="str">
        <f>IF(NOT(Kontaktpersonen!C159=""),DAY(Kontaktpersonen!E159),"")</f>
        <v/>
      </c>
      <c r="J148" s="4" t="str">
        <f>IF(NOT(Kontaktpersonen!C159=""),MONTH(Kontaktpersonen!E159),"")</f>
        <v/>
      </c>
      <c r="K148" s="4" t="str">
        <f>IF(NOT(Kontaktpersonen!C159=""),YEAR(Kontaktpersonen!E159),"")</f>
        <v/>
      </c>
      <c r="L148" s="4">
        <f>Kontaktpersonen!L159</f>
        <v>0</v>
      </c>
      <c r="M148" s="4">
        <f>Kontaktpersonen!M159</f>
        <v>0</v>
      </c>
      <c r="N148" s="3">
        <f>Kontaktpersonen!I159</f>
        <v>0</v>
      </c>
      <c r="O148" s="4">
        <f>Kontaktpersonen!H159</f>
        <v>0</v>
      </c>
      <c r="P148" s="5">
        <f>Kontaktpersonen!F159</f>
        <v>0</v>
      </c>
      <c r="Q148" s="4">
        <f>Kontaktpersonen!G159</f>
        <v>0</v>
      </c>
      <c r="S148" s="1" t="str">
        <f>IF(NOT(Kontaktpersonen!C159=""),_xlfn.CONCAT("Tätigkeit: ",Kontaktpersonen!N159,", Bemerkung: ",Kontaktpersonen!O159,"; Abstand: ",Kontaktpersonen!Q159,"; Maske: ",Kontaktpersonen!R159,"; Symptomatisch: ",Kontaktpersonen!T159,"; Genesen: ",Kontaktpersonen!U159,""),"")</f>
        <v/>
      </c>
      <c r="U148" s="1">
        <f>Kontaktpersonen!J159</f>
        <v>0</v>
      </c>
      <c r="V148" s="35">
        <f>Kontaktpersonen!K159</f>
        <v>0</v>
      </c>
      <c r="W148" s="1" t="str">
        <f>IF(NOT(Kontaktpersonen!C159=""),IF(Kontaktpersonen!S159="Ja","VACCINATED",IF(Kontaktpersonen!S159="Nein","UNVACCINATED","UNKNOWN")),"")</f>
        <v/>
      </c>
    </row>
    <row r="149" spans="1:23" x14ac:dyDescent="0.3">
      <c r="A149" s="2"/>
      <c r="B149" s="2" t="str">
        <f>IF(NOT(Kontaktpersonen!C160=""),"CORONAVIRUS","")</f>
        <v/>
      </c>
      <c r="C149" s="3" t="str">
        <f ca="1">IF(NOT(Kontaktpersonen!C160=""),TODAY(),"")</f>
        <v/>
      </c>
      <c r="D149" s="2" t="str">
        <f>IF(NOT(Kontaktpersonen!C160=""),"Bayern","")</f>
        <v/>
      </c>
      <c r="E149" s="2" t="str">
        <f>IF(NOT(Kontaktpersonen!C160=""),"SK Ingolstadt","")</f>
        <v/>
      </c>
      <c r="F149" s="3">
        <f>Kontaktpersonen!P160</f>
        <v>0</v>
      </c>
      <c r="G149" s="5">
        <f>Kontaktpersonen!D160</f>
        <v>0</v>
      </c>
      <c r="H149" s="5">
        <f>Kontaktpersonen!C160</f>
        <v>0</v>
      </c>
      <c r="I149" s="4" t="str">
        <f>IF(NOT(Kontaktpersonen!C160=""),DAY(Kontaktpersonen!E160),"")</f>
        <v/>
      </c>
      <c r="J149" s="4" t="str">
        <f>IF(NOT(Kontaktpersonen!C160=""),MONTH(Kontaktpersonen!E160),"")</f>
        <v/>
      </c>
      <c r="K149" s="4" t="str">
        <f>IF(NOT(Kontaktpersonen!C160=""),YEAR(Kontaktpersonen!E160),"")</f>
        <v/>
      </c>
      <c r="L149" s="4">
        <f>Kontaktpersonen!L160</f>
        <v>0</v>
      </c>
      <c r="M149" s="4">
        <f>Kontaktpersonen!M160</f>
        <v>0</v>
      </c>
      <c r="N149" s="3">
        <f>Kontaktpersonen!I160</f>
        <v>0</v>
      </c>
      <c r="O149" s="4">
        <f>Kontaktpersonen!H160</f>
        <v>0</v>
      </c>
      <c r="P149" s="5">
        <f>Kontaktpersonen!F160</f>
        <v>0</v>
      </c>
      <c r="Q149" s="4">
        <f>Kontaktpersonen!G160</f>
        <v>0</v>
      </c>
      <c r="S149" s="1" t="str">
        <f>IF(NOT(Kontaktpersonen!C160=""),_xlfn.CONCAT("Tätigkeit: ",Kontaktpersonen!N160,", Bemerkung: ",Kontaktpersonen!O160,"; Abstand: ",Kontaktpersonen!Q160,"; Maske: ",Kontaktpersonen!R160,"; Symptomatisch: ",Kontaktpersonen!T160,"; Genesen: ",Kontaktpersonen!U160,""),"")</f>
        <v/>
      </c>
      <c r="U149" s="1">
        <f>Kontaktpersonen!J160</f>
        <v>0</v>
      </c>
      <c r="V149" s="35">
        <f>Kontaktpersonen!K160</f>
        <v>0</v>
      </c>
      <c r="W149" s="1" t="str">
        <f>IF(NOT(Kontaktpersonen!C160=""),IF(Kontaktpersonen!S160="Ja","VACCINATED",IF(Kontaktpersonen!S160="Nein","UNVACCINATED","UNKNOWN")),"")</f>
        <v/>
      </c>
    </row>
    <row r="150" spans="1:23" x14ac:dyDescent="0.3">
      <c r="A150" s="2"/>
      <c r="B150" s="2" t="str">
        <f>IF(NOT(Kontaktpersonen!C161=""),"CORONAVIRUS","")</f>
        <v/>
      </c>
      <c r="C150" s="3" t="str">
        <f ca="1">IF(NOT(Kontaktpersonen!C161=""),TODAY(),"")</f>
        <v/>
      </c>
      <c r="D150" s="2" t="str">
        <f>IF(NOT(Kontaktpersonen!C161=""),"Bayern","")</f>
        <v/>
      </c>
      <c r="E150" s="2" t="str">
        <f>IF(NOT(Kontaktpersonen!C161=""),"SK Ingolstadt","")</f>
        <v/>
      </c>
      <c r="F150" s="3">
        <f>Kontaktpersonen!P161</f>
        <v>0</v>
      </c>
      <c r="G150" s="5">
        <f>Kontaktpersonen!D161</f>
        <v>0</v>
      </c>
      <c r="H150" s="5">
        <f>Kontaktpersonen!C161</f>
        <v>0</v>
      </c>
      <c r="I150" s="4" t="str">
        <f>IF(NOT(Kontaktpersonen!C161=""),DAY(Kontaktpersonen!E161),"")</f>
        <v/>
      </c>
      <c r="J150" s="4" t="str">
        <f>IF(NOT(Kontaktpersonen!C161=""),MONTH(Kontaktpersonen!E161),"")</f>
        <v/>
      </c>
      <c r="K150" s="4" t="str">
        <f>IF(NOT(Kontaktpersonen!C161=""),YEAR(Kontaktpersonen!E161),"")</f>
        <v/>
      </c>
      <c r="L150" s="4">
        <f>Kontaktpersonen!L161</f>
        <v>0</v>
      </c>
      <c r="M150" s="4">
        <f>Kontaktpersonen!M161</f>
        <v>0</v>
      </c>
      <c r="N150" s="3">
        <f>Kontaktpersonen!I161</f>
        <v>0</v>
      </c>
      <c r="O150" s="4">
        <f>Kontaktpersonen!H161</f>
        <v>0</v>
      </c>
      <c r="P150" s="5">
        <f>Kontaktpersonen!F161</f>
        <v>0</v>
      </c>
      <c r="Q150" s="4">
        <f>Kontaktpersonen!G161</f>
        <v>0</v>
      </c>
      <c r="S150" s="1" t="str">
        <f>IF(NOT(Kontaktpersonen!C161=""),_xlfn.CONCAT("Tätigkeit: ",Kontaktpersonen!N161,", Bemerkung: ",Kontaktpersonen!O161,"; Abstand: ",Kontaktpersonen!Q161,"; Maske: ",Kontaktpersonen!R161,"; Symptomatisch: ",Kontaktpersonen!T161,"; Genesen: ",Kontaktpersonen!U161,""),"")</f>
        <v/>
      </c>
      <c r="U150" s="1">
        <f>Kontaktpersonen!J161</f>
        <v>0</v>
      </c>
      <c r="V150" s="35">
        <f>Kontaktpersonen!K161</f>
        <v>0</v>
      </c>
      <c r="W150" s="1" t="str">
        <f>IF(NOT(Kontaktpersonen!C161=""),IF(Kontaktpersonen!S161="Ja","VACCINATED",IF(Kontaktpersonen!S161="Nein","UNVACCINATED","UNKNOWN")),"")</f>
        <v/>
      </c>
    </row>
    <row r="151" spans="1:23" x14ac:dyDescent="0.3">
      <c r="A151" s="2"/>
      <c r="B151" s="2" t="str">
        <f>IF(NOT(Kontaktpersonen!C162=""),"CORONAVIRUS","")</f>
        <v/>
      </c>
      <c r="C151" s="3" t="str">
        <f ca="1">IF(NOT(Kontaktpersonen!C162=""),TODAY(),"")</f>
        <v/>
      </c>
      <c r="D151" s="2" t="str">
        <f>IF(NOT(Kontaktpersonen!C162=""),"Bayern","")</f>
        <v/>
      </c>
      <c r="E151" s="2" t="str">
        <f>IF(NOT(Kontaktpersonen!C162=""),"SK Ingolstadt","")</f>
        <v/>
      </c>
      <c r="F151" s="3">
        <f>Kontaktpersonen!P162</f>
        <v>0</v>
      </c>
      <c r="G151" s="5">
        <f>Kontaktpersonen!D162</f>
        <v>0</v>
      </c>
      <c r="H151" s="5">
        <f>Kontaktpersonen!C162</f>
        <v>0</v>
      </c>
      <c r="I151" s="4" t="str">
        <f>IF(NOT(Kontaktpersonen!C162=""),DAY(Kontaktpersonen!E162),"")</f>
        <v/>
      </c>
      <c r="J151" s="4" t="str">
        <f>IF(NOT(Kontaktpersonen!C162=""),MONTH(Kontaktpersonen!E162),"")</f>
        <v/>
      </c>
      <c r="K151" s="4" t="str">
        <f>IF(NOT(Kontaktpersonen!C162=""),YEAR(Kontaktpersonen!E162),"")</f>
        <v/>
      </c>
      <c r="L151" s="4">
        <f>Kontaktpersonen!L162</f>
        <v>0</v>
      </c>
      <c r="M151" s="4">
        <f>Kontaktpersonen!M162</f>
        <v>0</v>
      </c>
      <c r="N151" s="3">
        <f>Kontaktpersonen!I162</f>
        <v>0</v>
      </c>
      <c r="O151" s="4">
        <f>Kontaktpersonen!H162</f>
        <v>0</v>
      </c>
      <c r="P151" s="5">
        <f>Kontaktpersonen!F162</f>
        <v>0</v>
      </c>
      <c r="Q151" s="4">
        <f>Kontaktpersonen!G162</f>
        <v>0</v>
      </c>
      <c r="S151" s="1" t="str">
        <f>IF(NOT(Kontaktpersonen!C162=""),_xlfn.CONCAT("Tätigkeit: ",Kontaktpersonen!N162,", Bemerkung: ",Kontaktpersonen!O162,"; Abstand: ",Kontaktpersonen!Q162,"; Maske: ",Kontaktpersonen!R162,"; Symptomatisch: ",Kontaktpersonen!T162,"; Genesen: ",Kontaktpersonen!U162,""),"")</f>
        <v/>
      </c>
      <c r="U151" s="1">
        <f>Kontaktpersonen!J162</f>
        <v>0</v>
      </c>
      <c r="V151" s="35">
        <f>Kontaktpersonen!K162</f>
        <v>0</v>
      </c>
      <c r="W151" s="1" t="str">
        <f>IF(NOT(Kontaktpersonen!C162=""),IF(Kontaktpersonen!S162="Ja","VACCINATED",IF(Kontaktpersonen!S162="Nein","UNVACCINATED","UNKNOWN")),"")</f>
        <v/>
      </c>
    </row>
    <row r="152" spans="1:23" x14ac:dyDescent="0.3">
      <c r="A152" s="2"/>
      <c r="B152" s="2" t="str">
        <f>IF(NOT(Kontaktpersonen!C163=""),"CORONAVIRUS","")</f>
        <v/>
      </c>
      <c r="C152" s="3" t="str">
        <f ca="1">IF(NOT(Kontaktpersonen!C163=""),TODAY(),"")</f>
        <v/>
      </c>
      <c r="D152" s="2" t="str">
        <f>IF(NOT(Kontaktpersonen!C163=""),"Bayern","")</f>
        <v/>
      </c>
      <c r="E152" s="2" t="str">
        <f>IF(NOT(Kontaktpersonen!C163=""),"SK Ingolstadt","")</f>
        <v/>
      </c>
      <c r="F152" s="3">
        <f>Kontaktpersonen!P163</f>
        <v>0</v>
      </c>
      <c r="G152" s="5">
        <f>Kontaktpersonen!D163</f>
        <v>0</v>
      </c>
      <c r="H152" s="5">
        <f>Kontaktpersonen!C163</f>
        <v>0</v>
      </c>
      <c r="I152" s="4" t="str">
        <f>IF(NOT(Kontaktpersonen!C163=""),DAY(Kontaktpersonen!E163),"")</f>
        <v/>
      </c>
      <c r="J152" s="4" t="str">
        <f>IF(NOT(Kontaktpersonen!C163=""),MONTH(Kontaktpersonen!E163),"")</f>
        <v/>
      </c>
      <c r="K152" s="4" t="str">
        <f>IF(NOT(Kontaktpersonen!C163=""),YEAR(Kontaktpersonen!E163),"")</f>
        <v/>
      </c>
      <c r="L152" s="4">
        <f>Kontaktpersonen!L163</f>
        <v>0</v>
      </c>
      <c r="M152" s="4">
        <f>Kontaktpersonen!M163</f>
        <v>0</v>
      </c>
      <c r="N152" s="3">
        <f>Kontaktpersonen!I163</f>
        <v>0</v>
      </c>
      <c r="O152" s="4">
        <f>Kontaktpersonen!H163</f>
        <v>0</v>
      </c>
      <c r="P152" s="5">
        <f>Kontaktpersonen!F163</f>
        <v>0</v>
      </c>
      <c r="Q152" s="4">
        <f>Kontaktpersonen!G163</f>
        <v>0</v>
      </c>
      <c r="S152" s="1" t="str">
        <f>IF(NOT(Kontaktpersonen!C163=""),_xlfn.CONCAT("Tätigkeit: ",Kontaktpersonen!N163,", Bemerkung: ",Kontaktpersonen!O163,"; Abstand: ",Kontaktpersonen!Q163,"; Maske: ",Kontaktpersonen!R163,"; Symptomatisch: ",Kontaktpersonen!T163,"; Genesen: ",Kontaktpersonen!U163,""),"")</f>
        <v/>
      </c>
      <c r="U152" s="1">
        <f>Kontaktpersonen!J163</f>
        <v>0</v>
      </c>
      <c r="V152" s="35">
        <f>Kontaktpersonen!K163</f>
        <v>0</v>
      </c>
      <c r="W152" s="1" t="str">
        <f>IF(NOT(Kontaktpersonen!C163=""),IF(Kontaktpersonen!S163="Ja","VACCINATED",IF(Kontaktpersonen!S163="Nein","UNVACCINATED","UNKNOWN")),"")</f>
        <v/>
      </c>
    </row>
    <row r="153" spans="1:23" x14ac:dyDescent="0.3">
      <c r="A153" s="2"/>
      <c r="B153" s="2" t="str">
        <f>IF(NOT(Kontaktpersonen!C164=""),"CORONAVIRUS","")</f>
        <v/>
      </c>
      <c r="C153" s="3" t="str">
        <f ca="1">IF(NOT(Kontaktpersonen!C164=""),TODAY(),"")</f>
        <v/>
      </c>
      <c r="D153" s="2" t="str">
        <f>IF(NOT(Kontaktpersonen!C164=""),"Bayern","")</f>
        <v/>
      </c>
      <c r="E153" s="2" t="str">
        <f>IF(NOT(Kontaktpersonen!C164=""),"SK Ingolstadt","")</f>
        <v/>
      </c>
      <c r="F153" s="3">
        <f>Kontaktpersonen!P164</f>
        <v>0</v>
      </c>
      <c r="G153" s="5">
        <f>Kontaktpersonen!D164</f>
        <v>0</v>
      </c>
      <c r="H153" s="5">
        <f>Kontaktpersonen!C164</f>
        <v>0</v>
      </c>
      <c r="I153" s="4" t="str">
        <f>IF(NOT(Kontaktpersonen!C164=""),DAY(Kontaktpersonen!E164),"")</f>
        <v/>
      </c>
      <c r="J153" s="4" t="str">
        <f>IF(NOT(Kontaktpersonen!C164=""),MONTH(Kontaktpersonen!E164),"")</f>
        <v/>
      </c>
      <c r="K153" s="4" t="str">
        <f>IF(NOT(Kontaktpersonen!C164=""),YEAR(Kontaktpersonen!E164),"")</f>
        <v/>
      </c>
      <c r="L153" s="4">
        <f>Kontaktpersonen!L164</f>
        <v>0</v>
      </c>
      <c r="M153" s="4">
        <f>Kontaktpersonen!M164</f>
        <v>0</v>
      </c>
      <c r="N153" s="3">
        <f>Kontaktpersonen!I164</f>
        <v>0</v>
      </c>
      <c r="O153" s="4">
        <f>Kontaktpersonen!H164</f>
        <v>0</v>
      </c>
      <c r="P153" s="5">
        <f>Kontaktpersonen!F164</f>
        <v>0</v>
      </c>
      <c r="Q153" s="4">
        <f>Kontaktpersonen!G164</f>
        <v>0</v>
      </c>
      <c r="S153" s="1" t="str">
        <f>IF(NOT(Kontaktpersonen!C164=""),_xlfn.CONCAT("Tätigkeit: ",Kontaktpersonen!N164,", Bemerkung: ",Kontaktpersonen!O164,"; Abstand: ",Kontaktpersonen!Q164,"; Maske: ",Kontaktpersonen!R164,"; Symptomatisch: ",Kontaktpersonen!T164,"; Genesen: ",Kontaktpersonen!U164,""),"")</f>
        <v/>
      </c>
      <c r="U153" s="1">
        <f>Kontaktpersonen!J164</f>
        <v>0</v>
      </c>
      <c r="V153" s="35">
        <f>Kontaktpersonen!K164</f>
        <v>0</v>
      </c>
      <c r="W153" s="1" t="str">
        <f>IF(NOT(Kontaktpersonen!C164=""),IF(Kontaktpersonen!S164="Ja","VACCINATED",IF(Kontaktpersonen!S164="Nein","UNVACCINATED","UNKNOWN")),"")</f>
        <v/>
      </c>
    </row>
    <row r="154" spans="1:23" x14ac:dyDescent="0.3">
      <c r="A154" s="2"/>
      <c r="B154" s="2" t="str">
        <f>IF(NOT(Kontaktpersonen!C165=""),"CORONAVIRUS","")</f>
        <v/>
      </c>
      <c r="C154" s="3" t="str">
        <f ca="1">IF(NOT(Kontaktpersonen!C165=""),TODAY(),"")</f>
        <v/>
      </c>
      <c r="D154" s="2" t="str">
        <f>IF(NOT(Kontaktpersonen!C165=""),"Bayern","")</f>
        <v/>
      </c>
      <c r="E154" s="2" t="str">
        <f>IF(NOT(Kontaktpersonen!C165=""),"SK Ingolstadt","")</f>
        <v/>
      </c>
      <c r="F154" s="3">
        <f>Kontaktpersonen!P165</f>
        <v>0</v>
      </c>
      <c r="G154" s="5">
        <f>Kontaktpersonen!D165</f>
        <v>0</v>
      </c>
      <c r="H154" s="5">
        <f>Kontaktpersonen!C165</f>
        <v>0</v>
      </c>
      <c r="I154" s="4" t="str">
        <f>IF(NOT(Kontaktpersonen!C165=""),DAY(Kontaktpersonen!E165),"")</f>
        <v/>
      </c>
      <c r="J154" s="4" t="str">
        <f>IF(NOT(Kontaktpersonen!C165=""),MONTH(Kontaktpersonen!E165),"")</f>
        <v/>
      </c>
      <c r="K154" s="4" t="str">
        <f>IF(NOT(Kontaktpersonen!C165=""),YEAR(Kontaktpersonen!E165),"")</f>
        <v/>
      </c>
      <c r="L154" s="4">
        <f>Kontaktpersonen!L165</f>
        <v>0</v>
      </c>
      <c r="M154" s="4">
        <f>Kontaktpersonen!M165</f>
        <v>0</v>
      </c>
      <c r="N154" s="3">
        <f>Kontaktpersonen!I165</f>
        <v>0</v>
      </c>
      <c r="O154" s="4">
        <f>Kontaktpersonen!H165</f>
        <v>0</v>
      </c>
      <c r="P154" s="5">
        <f>Kontaktpersonen!F165</f>
        <v>0</v>
      </c>
      <c r="Q154" s="4">
        <f>Kontaktpersonen!G165</f>
        <v>0</v>
      </c>
      <c r="S154" s="1" t="str">
        <f>IF(NOT(Kontaktpersonen!C165=""),_xlfn.CONCAT("Tätigkeit: ",Kontaktpersonen!N165,", Bemerkung: ",Kontaktpersonen!O165,"; Abstand: ",Kontaktpersonen!Q165,"; Maske: ",Kontaktpersonen!R165,"; Symptomatisch: ",Kontaktpersonen!T165,"; Genesen: ",Kontaktpersonen!U165,""),"")</f>
        <v/>
      </c>
      <c r="U154" s="1">
        <f>Kontaktpersonen!J165</f>
        <v>0</v>
      </c>
      <c r="V154" s="35">
        <f>Kontaktpersonen!K165</f>
        <v>0</v>
      </c>
      <c r="W154" s="1" t="str">
        <f>IF(NOT(Kontaktpersonen!C165=""),IF(Kontaktpersonen!S165="Ja","VACCINATED",IF(Kontaktpersonen!S165="Nein","UNVACCINATED","UNKNOWN")),"")</f>
        <v/>
      </c>
    </row>
    <row r="155" spans="1:23" x14ac:dyDescent="0.3">
      <c r="A155" s="2"/>
      <c r="B155" s="2" t="str">
        <f>IF(NOT(Kontaktpersonen!C166=""),"CORONAVIRUS","")</f>
        <v/>
      </c>
      <c r="C155" s="3" t="str">
        <f ca="1">IF(NOT(Kontaktpersonen!C166=""),TODAY(),"")</f>
        <v/>
      </c>
      <c r="D155" s="2" t="str">
        <f>IF(NOT(Kontaktpersonen!C166=""),"Bayern","")</f>
        <v/>
      </c>
      <c r="E155" s="2" t="str">
        <f>IF(NOT(Kontaktpersonen!C166=""),"SK Ingolstadt","")</f>
        <v/>
      </c>
      <c r="F155" s="3">
        <f>Kontaktpersonen!P166</f>
        <v>0</v>
      </c>
      <c r="G155" s="5">
        <f>Kontaktpersonen!D166</f>
        <v>0</v>
      </c>
      <c r="H155" s="5">
        <f>Kontaktpersonen!C166</f>
        <v>0</v>
      </c>
      <c r="I155" s="4" t="str">
        <f>IF(NOT(Kontaktpersonen!C166=""),DAY(Kontaktpersonen!E166),"")</f>
        <v/>
      </c>
      <c r="J155" s="4" t="str">
        <f>IF(NOT(Kontaktpersonen!C166=""),MONTH(Kontaktpersonen!E166),"")</f>
        <v/>
      </c>
      <c r="K155" s="4" t="str">
        <f>IF(NOT(Kontaktpersonen!C166=""),YEAR(Kontaktpersonen!E166),"")</f>
        <v/>
      </c>
      <c r="L155" s="4">
        <f>Kontaktpersonen!L166</f>
        <v>0</v>
      </c>
      <c r="M155" s="4">
        <f>Kontaktpersonen!M166</f>
        <v>0</v>
      </c>
      <c r="N155" s="3">
        <f>Kontaktpersonen!I166</f>
        <v>0</v>
      </c>
      <c r="O155" s="4">
        <f>Kontaktpersonen!H166</f>
        <v>0</v>
      </c>
      <c r="P155" s="5">
        <f>Kontaktpersonen!F166</f>
        <v>0</v>
      </c>
      <c r="Q155" s="4">
        <f>Kontaktpersonen!G166</f>
        <v>0</v>
      </c>
      <c r="S155" s="1" t="str">
        <f>IF(NOT(Kontaktpersonen!C166=""),_xlfn.CONCAT("Tätigkeit: ",Kontaktpersonen!N166,", Bemerkung: ",Kontaktpersonen!O166,"; Abstand: ",Kontaktpersonen!Q166,"; Maske: ",Kontaktpersonen!R166,"; Symptomatisch: ",Kontaktpersonen!T166,"; Genesen: ",Kontaktpersonen!U166,""),"")</f>
        <v/>
      </c>
      <c r="U155" s="1">
        <f>Kontaktpersonen!J166</f>
        <v>0</v>
      </c>
      <c r="V155" s="35">
        <f>Kontaktpersonen!K166</f>
        <v>0</v>
      </c>
      <c r="W155" s="1" t="str">
        <f>IF(NOT(Kontaktpersonen!C166=""),IF(Kontaktpersonen!S166="Ja","VACCINATED",IF(Kontaktpersonen!S166="Nein","UNVACCINATED","UNKNOWN")),"")</f>
        <v/>
      </c>
    </row>
    <row r="156" spans="1:23" x14ac:dyDescent="0.3">
      <c r="A156" s="2"/>
      <c r="B156" s="2" t="str">
        <f>IF(NOT(Kontaktpersonen!C167=""),"CORONAVIRUS","")</f>
        <v/>
      </c>
      <c r="C156" s="3" t="str">
        <f ca="1">IF(NOT(Kontaktpersonen!C167=""),TODAY(),"")</f>
        <v/>
      </c>
      <c r="D156" s="2" t="str">
        <f>IF(NOT(Kontaktpersonen!C167=""),"Bayern","")</f>
        <v/>
      </c>
      <c r="E156" s="2" t="str">
        <f>IF(NOT(Kontaktpersonen!C167=""),"SK Ingolstadt","")</f>
        <v/>
      </c>
      <c r="F156" s="3">
        <f>Kontaktpersonen!P167</f>
        <v>0</v>
      </c>
      <c r="G156" s="5">
        <f>Kontaktpersonen!D167</f>
        <v>0</v>
      </c>
      <c r="H156" s="5">
        <f>Kontaktpersonen!C167</f>
        <v>0</v>
      </c>
      <c r="I156" s="4" t="str">
        <f>IF(NOT(Kontaktpersonen!C167=""),DAY(Kontaktpersonen!E167),"")</f>
        <v/>
      </c>
      <c r="J156" s="4" t="str">
        <f>IF(NOT(Kontaktpersonen!C167=""),MONTH(Kontaktpersonen!E167),"")</f>
        <v/>
      </c>
      <c r="K156" s="4" t="str">
        <f>IF(NOT(Kontaktpersonen!C167=""),YEAR(Kontaktpersonen!E167),"")</f>
        <v/>
      </c>
      <c r="L156" s="4">
        <f>Kontaktpersonen!L167</f>
        <v>0</v>
      </c>
      <c r="M156" s="4">
        <f>Kontaktpersonen!M167</f>
        <v>0</v>
      </c>
      <c r="N156" s="3">
        <f>Kontaktpersonen!I167</f>
        <v>0</v>
      </c>
      <c r="O156" s="4">
        <f>Kontaktpersonen!H167</f>
        <v>0</v>
      </c>
      <c r="P156" s="5">
        <f>Kontaktpersonen!F167</f>
        <v>0</v>
      </c>
      <c r="Q156" s="4">
        <f>Kontaktpersonen!G167</f>
        <v>0</v>
      </c>
      <c r="S156" s="1" t="str">
        <f>IF(NOT(Kontaktpersonen!C167=""),_xlfn.CONCAT("Tätigkeit: ",Kontaktpersonen!N167,", Bemerkung: ",Kontaktpersonen!O167,"; Abstand: ",Kontaktpersonen!Q167,"; Maske: ",Kontaktpersonen!R167,"; Symptomatisch: ",Kontaktpersonen!T167,"; Genesen: ",Kontaktpersonen!U167,""),"")</f>
        <v/>
      </c>
      <c r="U156" s="1">
        <f>Kontaktpersonen!J167</f>
        <v>0</v>
      </c>
      <c r="V156" s="35">
        <f>Kontaktpersonen!K167</f>
        <v>0</v>
      </c>
      <c r="W156" s="1" t="str">
        <f>IF(NOT(Kontaktpersonen!C167=""),IF(Kontaktpersonen!S167="Ja","VACCINATED",IF(Kontaktpersonen!S167="Nein","UNVACCINATED","UNKNOWN")),"")</f>
        <v/>
      </c>
    </row>
    <row r="157" spans="1:23" x14ac:dyDescent="0.3">
      <c r="A157" s="2"/>
      <c r="B157" s="2" t="str">
        <f>IF(NOT(Kontaktpersonen!C168=""),"CORONAVIRUS","")</f>
        <v/>
      </c>
      <c r="C157" s="3" t="str">
        <f ca="1">IF(NOT(Kontaktpersonen!C168=""),TODAY(),"")</f>
        <v/>
      </c>
      <c r="D157" s="2" t="str">
        <f>IF(NOT(Kontaktpersonen!C168=""),"Bayern","")</f>
        <v/>
      </c>
      <c r="E157" s="2" t="str">
        <f>IF(NOT(Kontaktpersonen!C168=""),"SK Ingolstadt","")</f>
        <v/>
      </c>
      <c r="F157" s="3">
        <f>Kontaktpersonen!P168</f>
        <v>0</v>
      </c>
      <c r="G157" s="5">
        <f>Kontaktpersonen!D168</f>
        <v>0</v>
      </c>
      <c r="H157" s="5">
        <f>Kontaktpersonen!C168</f>
        <v>0</v>
      </c>
      <c r="I157" s="4" t="str">
        <f>IF(NOT(Kontaktpersonen!C168=""),DAY(Kontaktpersonen!E168),"")</f>
        <v/>
      </c>
      <c r="J157" s="4" t="str">
        <f>IF(NOT(Kontaktpersonen!C168=""),MONTH(Kontaktpersonen!E168),"")</f>
        <v/>
      </c>
      <c r="K157" s="4" t="str">
        <f>IF(NOT(Kontaktpersonen!C168=""),YEAR(Kontaktpersonen!E168),"")</f>
        <v/>
      </c>
      <c r="L157" s="4">
        <f>Kontaktpersonen!L168</f>
        <v>0</v>
      </c>
      <c r="M157" s="4">
        <f>Kontaktpersonen!M168</f>
        <v>0</v>
      </c>
      <c r="N157" s="3">
        <f>Kontaktpersonen!I168</f>
        <v>0</v>
      </c>
      <c r="O157" s="4">
        <f>Kontaktpersonen!H168</f>
        <v>0</v>
      </c>
      <c r="P157" s="5">
        <f>Kontaktpersonen!F168</f>
        <v>0</v>
      </c>
      <c r="Q157" s="4">
        <f>Kontaktpersonen!G168</f>
        <v>0</v>
      </c>
      <c r="S157" s="1" t="str">
        <f>IF(NOT(Kontaktpersonen!C168=""),_xlfn.CONCAT("Tätigkeit: ",Kontaktpersonen!N168,", Bemerkung: ",Kontaktpersonen!O168,"; Abstand: ",Kontaktpersonen!Q168,"; Maske: ",Kontaktpersonen!R168,"; Symptomatisch: ",Kontaktpersonen!T168,"; Genesen: ",Kontaktpersonen!U168,""),"")</f>
        <v/>
      </c>
      <c r="U157" s="1">
        <f>Kontaktpersonen!J168</f>
        <v>0</v>
      </c>
      <c r="V157" s="35">
        <f>Kontaktpersonen!K168</f>
        <v>0</v>
      </c>
      <c r="W157" s="1" t="str">
        <f>IF(NOT(Kontaktpersonen!C168=""),IF(Kontaktpersonen!S168="Ja","VACCINATED",IF(Kontaktpersonen!S168="Nein","UNVACCINATED","UNKNOWN")),"")</f>
        <v/>
      </c>
    </row>
    <row r="158" spans="1:23" x14ac:dyDescent="0.3">
      <c r="A158" s="2"/>
      <c r="B158" s="2" t="str">
        <f>IF(NOT(Kontaktpersonen!C169=""),"CORONAVIRUS","")</f>
        <v/>
      </c>
      <c r="C158" s="3" t="str">
        <f ca="1">IF(NOT(Kontaktpersonen!C169=""),TODAY(),"")</f>
        <v/>
      </c>
      <c r="D158" s="2" t="str">
        <f>IF(NOT(Kontaktpersonen!C169=""),"Bayern","")</f>
        <v/>
      </c>
      <c r="E158" s="2" t="str">
        <f>IF(NOT(Kontaktpersonen!C169=""),"SK Ingolstadt","")</f>
        <v/>
      </c>
      <c r="F158" s="3">
        <f>Kontaktpersonen!P169</f>
        <v>0</v>
      </c>
      <c r="G158" s="5">
        <f>Kontaktpersonen!D169</f>
        <v>0</v>
      </c>
      <c r="H158" s="5">
        <f>Kontaktpersonen!C169</f>
        <v>0</v>
      </c>
      <c r="I158" s="4" t="str">
        <f>IF(NOT(Kontaktpersonen!C169=""),DAY(Kontaktpersonen!E169),"")</f>
        <v/>
      </c>
      <c r="J158" s="4" t="str">
        <f>IF(NOT(Kontaktpersonen!C169=""),MONTH(Kontaktpersonen!E169),"")</f>
        <v/>
      </c>
      <c r="K158" s="4" t="str">
        <f>IF(NOT(Kontaktpersonen!C169=""),YEAR(Kontaktpersonen!E169),"")</f>
        <v/>
      </c>
      <c r="L158" s="4">
        <f>Kontaktpersonen!L169</f>
        <v>0</v>
      </c>
      <c r="M158" s="4">
        <f>Kontaktpersonen!M169</f>
        <v>0</v>
      </c>
      <c r="N158" s="3">
        <f>Kontaktpersonen!I169</f>
        <v>0</v>
      </c>
      <c r="O158" s="4">
        <f>Kontaktpersonen!H169</f>
        <v>0</v>
      </c>
      <c r="P158" s="5">
        <f>Kontaktpersonen!F169</f>
        <v>0</v>
      </c>
      <c r="Q158" s="4">
        <f>Kontaktpersonen!G169</f>
        <v>0</v>
      </c>
      <c r="S158" s="1" t="str">
        <f>IF(NOT(Kontaktpersonen!C169=""),_xlfn.CONCAT("Tätigkeit: ",Kontaktpersonen!N169,", Bemerkung: ",Kontaktpersonen!O169,"; Abstand: ",Kontaktpersonen!Q169,"; Maske: ",Kontaktpersonen!R169,"; Symptomatisch: ",Kontaktpersonen!T169,"; Genesen: ",Kontaktpersonen!U169,""),"")</f>
        <v/>
      </c>
      <c r="U158" s="1">
        <f>Kontaktpersonen!J169</f>
        <v>0</v>
      </c>
      <c r="V158" s="35">
        <f>Kontaktpersonen!K169</f>
        <v>0</v>
      </c>
      <c r="W158" s="1" t="str">
        <f>IF(NOT(Kontaktpersonen!C169=""),IF(Kontaktpersonen!S169="Ja","VACCINATED",IF(Kontaktpersonen!S169="Nein","UNVACCINATED","UNKNOWN")),"")</f>
        <v/>
      </c>
    </row>
    <row r="159" spans="1:23" x14ac:dyDescent="0.3">
      <c r="A159" s="2"/>
      <c r="B159" s="2" t="str">
        <f>IF(NOT(Kontaktpersonen!C170=""),"CORONAVIRUS","")</f>
        <v/>
      </c>
      <c r="C159" s="3" t="str">
        <f ca="1">IF(NOT(Kontaktpersonen!C170=""),TODAY(),"")</f>
        <v/>
      </c>
      <c r="D159" s="2" t="str">
        <f>IF(NOT(Kontaktpersonen!C170=""),"Bayern","")</f>
        <v/>
      </c>
      <c r="E159" s="2" t="str">
        <f>IF(NOT(Kontaktpersonen!C170=""),"SK Ingolstadt","")</f>
        <v/>
      </c>
      <c r="F159" s="3">
        <f>Kontaktpersonen!P170</f>
        <v>0</v>
      </c>
      <c r="G159" s="5">
        <f>Kontaktpersonen!D170</f>
        <v>0</v>
      </c>
      <c r="H159" s="5">
        <f>Kontaktpersonen!C170</f>
        <v>0</v>
      </c>
      <c r="I159" s="4" t="str">
        <f>IF(NOT(Kontaktpersonen!C170=""),DAY(Kontaktpersonen!E170),"")</f>
        <v/>
      </c>
      <c r="J159" s="4" t="str">
        <f>IF(NOT(Kontaktpersonen!C170=""),MONTH(Kontaktpersonen!E170),"")</f>
        <v/>
      </c>
      <c r="K159" s="4" t="str">
        <f>IF(NOT(Kontaktpersonen!C170=""),YEAR(Kontaktpersonen!E170),"")</f>
        <v/>
      </c>
      <c r="L159" s="4">
        <f>Kontaktpersonen!L170</f>
        <v>0</v>
      </c>
      <c r="M159" s="4">
        <f>Kontaktpersonen!M170</f>
        <v>0</v>
      </c>
      <c r="N159" s="3">
        <f>Kontaktpersonen!I170</f>
        <v>0</v>
      </c>
      <c r="O159" s="4">
        <f>Kontaktpersonen!H170</f>
        <v>0</v>
      </c>
      <c r="P159" s="5">
        <f>Kontaktpersonen!F170</f>
        <v>0</v>
      </c>
      <c r="Q159" s="4">
        <f>Kontaktpersonen!G170</f>
        <v>0</v>
      </c>
      <c r="S159" s="1" t="str">
        <f>IF(NOT(Kontaktpersonen!C170=""),_xlfn.CONCAT("Tätigkeit: ",Kontaktpersonen!N170,", Bemerkung: ",Kontaktpersonen!O170,"; Abstand: ",Kontaktpersonen!Q170,"; Maske: ",Kontaktpersonen!R170,"; Symptomatisch: ",Kontaktpersonen!T170,"; Genesen: ",Kontaktpersonen!U170,""),"")</f>
        <v/>
      </c>
      <c r="U159" s="1">
        <f>Kontaktpersonen!J170</f>
        <v>0</v>
      </c>
      <c r="V159" s="35">
        <f>Kontaktpersonen!K170</f>
        <v>0</v>
      </c>
      <c r="W159" s="1" t="str">
        <f>IF(NOT(Kontaktpersonen!C170=""),IF(Kontaktpersonen!S170="Ja","VACCINATED",IF(Kontaktpersonen!S170="Nein","UNVACCINATED","UNKNOWN")),"")</f>
        <v/>
      </c>
    </row>
    <row r="160" spans="1:23" x14ac:dyDescent="0.3">
      <c r="A160" s="2"/>
      <c r="B160" s="2" t="str">
        <f>IF(NOT(Kontaktpersonen!C171=""),"CORONAVIRUS","")</f>
        <v/>
      </c>
      <c r="C160" s="3" t="str">
        <f ca="1">IF(NOT(Kontaktpersonen!C171=""),TODAY(),"")</f>
        <v/>
      </c>
      <c r="D160" s="2" t="str">
        <f>IF(NOT(Kontaktpersonen!C171=""),"Bayern","")</f>
        <v/>
      </c>
      <c r="E160" s="2" t="str">
        <f>IF(NOT(Kontaktpersonen!C171=""),"SK Ingolstadt","")</f>
        <v/>
      </c>
      <c r="F160" s="3">
        <f>Kontaktpersonen!P171</f>
        <v>0</v>
      </c>
      <c r="G160" s="5">
        <f>Kontaktpersonen!D171</f>
        <v>0</v>
      </c>
      <c r="H160" s="5">
        <f>Kontaktpersonen!C171</f>
        <v>0</v>
      </c>
      <c r="I160" s="4" t="str">
        <f>IF(NOT(Kontaktpersonen!C171=""),DAY(Kontaktpersonen!E171),"")</f>
        <v/>
      </c>
      <c r="J160" s="4" t="str">
        <f>IF(NOT(Kontaktpersonen!C171=""),MONTH(Kontaktpersonen!E171),"")</f>
        <v/>
      </c>
      <c r="K160" s="4" t="str">
        <f>IF(NOT(Kontaktpersonen!C171=""),YEAR(Kontaktpersonen!E171),"")</f>
        <v/>
      </c>
      <c r="L160" s="4">
        <f>Kontaktpersonen!L171</f>
        <v>0</v>
      </c>
      <c r="M160" s="4">
        <f>Kontaktpersonen!M171</f>
        <v>0</v>
      </c>
      <c r="N160" s="3">
        <f>Kontaktpersonen!I171</f>
        <v>0</v>
      </c>
      <c r="O160" s="4">
        <f>Kontaktpersonen!H171</f>
        <v>0</v>
      </c>
      <c r="P160" s="5">
        <f>Kontaktpersonen!F171</f>
        <v>0</v>
      </c>
      <c r="Q160" s="4">
        <f>Kontaktpersonen!G171</f>
        <v>0</v>
      </c>
      <c r="S160" s="1" t="str">
        <f>IF(NOT(Kontaktpersonen!C171=""),_xlfn.CONCAT("Tätigkeit: ",Kontaktpersonen!N171,", Bemerkung: ",Kontaktpersonen!O171,"; Abstand: ",Kontaktpersonen!Q171,"; Maske: ",Kontaktpersonen!R171,"; Symptomatisch: ",Kontaktpersonen!T171,"; Genesen: ",Kontaktpersonen!U171,""),"")</f>
        <v/>
      </c>
      <c r="U160" s="1">
        <f>Kontaktpersonen!J171</f>
        <v>0</v>
      </c>
      <c r="V160" s="35">
        <f>Kontaktpersonen!K171</f>
        <v>0</v>
      </c>
      <c r="W160" s="1" t="str">
        <f>IF(NOT(Kontaktpersonen!C171=""),IF(Kontaktpersonen!S171="Ja","VACCINATED",IF(Kontaktpersonen!S171="Nein","UNVACCINATED","UNKNOWN")),"")</f>
        <v/>
      </c>
    </row>
    <row r="161" spans="1:23" x14ac:dyDescent="0.3">
      <c r="A161" s="2"/>
      <c r="B161" s="2" t="str">
        <f>IF(NOT(Kontaktpersonen!C172=""),"CORONAVIRUS","")</f>
        <v/>
      </c>
      <c r="C161" s="3" t="str">
        <f ca="1">IF(NOT(Kontaktpersonen!C172=""),TODAY(),"")</f>
        <v/>
      </c>
      <c r="D161" s="2" t="str">
        <f>IF(NOT(Kontaktpersonen!C172=""),"Bayern","")</f>
        <v/>
      </c>
      <c r="E161" s="2" t="str">
        <f>IF(NOT(Kontaktpersonen!C172=""),"SK Ingolstadt","")</f>
        <v/>
      </c>
      <c r="F161" s="3">
        <f>Kontaktpersonen!P172</f>
        <v>0</v>
      </c>
      <c r="G161" s="5">
        <f>Kontaktpersonen!D172</f>
        <v>0</v>
      </c>
      <c r="H161" s="5">
        <f>Kontaktpersonen!C172</f>
        <v>0</v>
      </c>
      <c r="I161" s="4" t="str">
        <f>IF(NOT(Kontaktpersonen!C172=""),DAY(Kontaktpersonen!E172),"")</f>
        <v/>
      </c>
      <c r="J161" s="4" t="str">
        <f>IF(NOT(Kontaktpersonen!C172=""),MONTH(Kontaktpersonen!E172),"")</f>
        <v/>
      </c>
      <c r="K161" s="4" t="str">
        <f>IF(NOT(Kontaktpersonen!C172=""),YEAR(Kontaktpersonen!E172),"")</f>
        <v/>
      </c>
      <c r="L161" s="4">
        <f>Kontaktpersonen!L172</f>
        <v>0</v>
      </c>
      <c r="M161" s="4">
        <f>Kontaktpersonen!M172</f>
        <v>0</v>
      </c>
      <c r="N161" s="3">
        <f>Kontaktpersonen!I172</f>
        <v>0</v>
      </c>
      <c r="O161" s="4">
        <f>Kontaktpersonen!H172</f>
        <v>0</v>
      </c>
      <c r="P161" s="5">
        <f>Kontaktpersonen!F172</f>
        <v>0</v>
      </c>
      <c r="Q161" s="4">
        <f>Kontaktpersonen!G172</f>
        <v>0</v>
      </c>
      <c r="S161" s="1" t="str">
        <f>IF(NOT(Kontaktpersonen!C172=""),_xlfn.CONCAT("Tätigkeit: ",Kontaktpersonen!N172,", Bemerkung: ",Kontaktpersonen!O172,"; Abstand: ",Kontaktpersonen!Q172,"; Maske: ",Kontaktpersonen!R172,"; Symptomatisch: ",Kontaktpersonen!T172,"; Genesen: ",Kontaktpersonen!U172,""),"")</f>
        <v/>
      </c>
      <c r="U161" s="1">
        <f>Kontaktpersonen!J172</f>
        <v>0</v>
      </c>
      <c r="V161" s="35">
        <f>Kontaktpersonen!K172</f>
        <v>0</v>
      </c>
      <c r="W161" s="1" t="str">
        <f>IF(NOT(Kontaktpersonen!C172=""),IF(Kontaktpersonen!S172="Ja","VACCINATED",IF(Kontaktpersonen!S172="Nein","UNVACCINATED","UNKNOWN")),"")</f>
        <v/>
      </c>
    </row>
    <row r="162" spans="1:23" x14ac:dyDescent="0.3">
      <c r="A162" s="2"/>
      <c r="B162" s="2" t="str">
        <f>IF(NOT(Kontaktpersonen!C173=""),"CORONAVIRUS","")</f>
        <v/>
      </c>
      <c r="C162" s="3" t="str">
        <f ca="1">IF(NOT(Kontaktpersonen!C173=""),TODAY(),"")</f>
        <v/>
      </c>
      <c r="D162" s="2" t="str">
        <f>IF(NOT(Kontaktpersonen!C173=""),"Bayern","")</f>
        <v/>
      </c>
      <c r="E162" s="2" t="str">
        <f>IF(NOT(Kontaktpersonen!C173=""),"SK Ingolstadt","")</f>
        <v/>
      </c>
      <c r="F162" s="3">
        <f>Kontaktpersonen!P173</f>
        <v>0</v>
      </c>
      <c r="G162" s="5">
        <f>Kontaktpersonen!D173</f>
        <v>0</v>
      </c>
      <c r="H162" s="5">
        <f>Kontaktpersonen!C173</f>
        <v>0</v>
      </c>
      <c r="I162" s="4" t="str">
        <f>IF(NOT(Kontaktpersonen!C173=""),DAY(Kontaktpersonen!E173),"")</f>
        <v/>
      </c>
      <c r="J162" s="4" t="str">
        <f>IF(NOT(Kontaktpersonen!C173=""),MONTH(Kontaktpersonen!E173),"")</f>
        <v/>
      </c>
      <c r="K162" s="4" t="str">
        <f>IF(NOT(Kontaktpersonen!C173=""),YEAR(Kontaktpersonen!E173),"")</f>
        <v/>
      </c>
      <c r="L162" s="4">
        <f>Kontaktpersonen!L173</f>
        <v>0</v>
      </c>
      <c r="M162" s="4">
        <f>Kontaktpersonen!M173</f>
        <v>0</v>
      </c>
      <c r="N162" s="3">
        <f>Kontaktpersonen!I173</f>
        <v>0</v>
      </c>
      <c r="O162" s="4">
        <f>Kontaktpersonen!H173</f>
        <v>0</v>
      </c>
      <c r="P162" s="5">
        <f>Kontaktpersonen!F173</f>
        <v>0</v>
      </c>
      <c r="Q162" s="4">
        <f>Kontaktpersonen!G173</f>
        <v>0</v>
      </c>
      <c r="S162" s="1" t="str">
        <f>IF(NOT(Kontaktpersonen!C173=""),_xlfn.CONCAT("Tätigkeit: ",Kontaktpersonen!N173,", Bemerkung: ",Kontaktpersonen!O173,"; Abstand: ",Kontaktpersonen!Q173,"; Maske: ",Kontaktpersonen!R173,"; Symptomatisch: ",Kontaktpersonen!T173,"; Genesen: ",Kontaktpersonen!U173,""),"")</f>
        <v/>
      </c>
      <c r="U162" s="1">
        <f>Kontaktpersonen!J173</f>
        <v>0</v>
      </c>
      <c r="V162" s="35">
        <f>Kontaktpersonen!K173</f>
        <v>0</v>
      </c>
      <c r="W162" s="1" t="str">
        <f>IF(NOT(Kontaktpersonen!C173=""),IF(Kontaktpersonen!S173="Ja","VACCINATED",IF(Kontaktpersonen!S173="Nein","UNVACCINATED","UNKNOWN")),"")</f>
        <v/>
      </c>
    </row>
    <row r="163" spans="1:23" x14ac:dyDescent="0.3">
      <c r="A163" s="2"/>
      <c r="B163" s="2" t="str">
        <f>IF(NOT(Kontaktpersonen!C174=""),"CORONAVIRUS","")</f>
        <v/>
      </c>
      <c r="C163" s="3" t="str">
        <f ca="1">IF(NOT(Kontaktpersonen!C174=""),TODAY(),"")</f>
        <v/>
      </c>
      <c r="D163" s="2" t="str">
        <f>IF(NOT(Kontaktpersonen!C174=""),"Bayern","")</f>
        <v/>
      </c>
      <c r="E163" s="2" t="str">
        <f>IF(NOT(Kontaktpersonen!C174=""),"SK Ingolstadt","")</f>
        <v/>
      </c>
      <c r="F163" s="3">
        <f>Kontaktpersonen!P174</f>
        <v>0</v>
      </c>
      <c r="G163" s="5">
        <f>Kontaktpersonen!D174</f>
        <v>0</v>
      </c>
      <c r="H163" s="5">
        <f>Kontaktpersonen!C174</f>
        <v>0</v>
      </c>
      <c r="I163" s="4" t="str">
        <f>IF(NOT(Kontaktpersonen!C174=""),DAY(Kontaktpersonen!E174),"")</f>
        <v/>
      </c>
      <c r="J163" s="4" t="str">
        <f>IF(NOT(Kontaktpersonen!C174=""),MONTH(Kontaktpersonen!E174),"")</f>
        <v/>
      </c>
      <c r="K163" s="4" t="str">
        <f>IF(NOT(Kontaktpersonen!C174=""),YEAR(Kontaktpersonen!E174),"")</f>
        <v/>
      </c>
      <c r="L163" s="4">
        <f>Kontaktpersonen!L174</f>
        <v>0</v>
      </c>
      <c r="M163" s="4">
        <f>Kontaktpersonen!M174</f>
        <v>0</v>
      </c>
      <c r="N163" s="3">
        <f>Kontaktpersonen!I174</f>
        <v>0</v>
      </c>
      <c r="O163" s="4">
        <f>Kontaktpersonen!H174</f>
        <v>0</v>
      </c>
      <c r="P163" s="5">
        <f>Kontaktpersonen!F174</f>
        <v>0</v>
      </c>
      <c r="Q163" s="4">
        <f>Kontaktpersonen!G174</f>
        <v>0</v>
      </c>
      <c r="S163" s="1" t="str">
        <f>IF(NOT(Kontaktpersonen!C174=""),_xlfn.CONCAT("Tätigkeit: ",Kontaktpersonen!N174,", Bemerkung: ",Kontaktpersonen!O174,"; Abstand: ",Kontaktpersonen!Q174,"; Maske: ",Kontaktpersonen!R174,"; Symptomatisch: ",Kontaktpersonen!T174,"; Genesen: ",Kontaktpersonen!U174,""),"")</f>
        <v/>
      </c>
      <c r="U163" s="1">
        <f>Kontaktpersonen!J174</f>
        <v>0</v>
      </c>
      <c r="V163" s="35">
        <f>Kontaktpersonen!K174</f>
        <v>0</v>
      </c>
      <c r="W163" s="1" t="str">
        <f>IF(NOT(Kontaktpersonen!C174=""),IF(Kontaktpersonen!S174="Ja","VACCINATED",IF(Kontaktpersonen!S174="Nein","UNVACCINATED","UNKNOWN")),"")</f>
        <v/>
      </c>
    </row>
    <row r="164" spans="1:23" x14ac:dyDescent="0.3">
      <c r="A164" s="2"/>
      <c r="B164" s="2" t="str">
        <f>IF(NOT(Kontaktpersonen!C175=""),"CORONAVIRUS","")</f>
        <v/>
      </c>
      <c r="C164" s="3" t="str">
        <f ca="1">IF(NOT(Kontaktpersonen!C175=""),TODAY(),"")</f>
        <v/>
      </c>
      <c r="D164" s="2" t="str">
        <f>IF(NOT(Kontaktpersonen!C175=""),"Bayern","")</f>
        <v/>
      </c>
      <c r="E164" s="2" t="str">
        <f>IF(NOT(Kontaktpersonen!C175=""),"SK Ingolstadt","")</f>
        <v/>
      </c>
      <c r="F164" s="3">
        <f>Kontaktpersonen!P175</f>
        <v>0</v>
      </c>
      <c r="G164" s="5">
        <f>Kontaktpersonen!D175</f>
        <v>0</v>
      </c>
      <c r="H164" s="5">
        <f>Kontaktpersonen!C175</f>
        <v>0</v>
      </c>
      <c r="I164" s="4" t="str">
        <f>IF(NOT(Kontaktpersonen!C175=""),DAY(Kontaktpersonen!E175),"")</f>
        <v/>
      </c>
      <c r="J164" s="4" t="str">
        <f>IF(NOT(Kontaktpersonen!C175=""),MONTH(Kontaktpersonen!E175),"")</f>
        <v/>
      </c>
      <c r="K164" s="4" t="str">
        <f>IF(NOT(Kontaktpersonen!C175=""),YEAR(Kontaktpersonen!E175),"")</f>
        <v/>
      </c>
      <c r="L164" s="4">
        <f>Kontaktpersonen!L175</f>
        <v>0</v>
      </c>
      <c r="M164" s="4">
        <f>Kontaktpersonen!M175</f>
        <v>0</v>
      </c>
      <c r="N164" s="3">
        <f>Kontaktpersonen!I175</f>
        <v>0</v>
      </c>
      <c r="O164" s="4">
        <f>Kontaktpersonen!H175</f>
        <v>0</v>
      </c>
      <c r="P164" s="5">
        <f>Kontaktpersonen!F175</f>
        <v>0</v>
      </c>
      <c r="Q164" s="4">
        <f>Kontaktpersonen!G175</f>
        <v>0</v>
      </c>
      <c r="S164" s="1" t="str">
        <f>IF(NOT(Kontaktpersonen!C175=""),_xlfn.CONCAT("Tätigkeit: ",Kontaktpersonen!N175,", Bemerkung: ",Kontaktpersonen!O175,"; Abstand: ",Kontaktpersonen!Q175,"; Maske: ",Kontaktpersonen!R175,"; Symptomatisch: ",Kontaktpersonen!T175,"; Genesen: ",Kontaktpersonen!U175,""),"")</f>
        <v/>
      </c>
      <c r="U164" s="1">
        <f>Kontaktpersonen!J175</f>
        <v>0</v>
      </c>
      <c r="V164" s="35">
        <f>Kontaktpersonen!K175</f>
        <v>0</v>
      </c>
      <c r="W164" s="1" t="str">
        <f>IF(NOT(Kontaktpersonen!C175=""),IF(Kontaktpersonen!S175="Ja","VACCINATED",IF(Kontaktpersonen!S175="Nein","UNVACCINATED","UNKNOWN")),"")</f>
        <v/>
      </c>
    </row>
    <row r="165" spans="1:23" x14ac:dyDescent="0.3">
      <c r="A165" s="2"/>
      <c r="B165" s="2" t="str">
        <f>IF(NOT(Kontaktpersonen!C176=""),"CORONAVIRUS","")</f>
        <v/>
      </c>
      <c r="C165" s="3" t="str">
        <f ca="1">IF(NOT(Kontaktpersonen!C176=""),TODAY(),"")</f>
        <v/>
      </c>
      <c r="D165" s="2" t="str">
        <f>IF(NOT(Kontaktpersonen!C176=""),"Bayern","")</f>
        <v/>
      </c>
      <c r="E165" s="2" t="str">
        <f>IF(NOT(Kontaktpersonen!C176=""),"SK Ingolstadt","")</f>
        <v/>
      </c>
      <c r="F165" s="3">
        <f>Kontaktpersonen!P176</f>
        <v>0</v>
      </c>
      <c r="G165" s="5">
        <f>Kontaktpersonen!D176</f>
        <v>0</v>
      </c>
      <c r="H165" s="5">
        <f>Kontaktpersonen!C176</f>
        <v>0</v>
      </c>
      <c r="I165" s="4" t="str">
        <f>IF(NOT(Kontaktpersonen!C176=""),DAY(Kontaktpersonen!E176),"")</f>
        <v/>
      </c>
      <c r="J165" s="4" t="str">
        <f>IF(NOT(Kontaktpersonen!C176=""),MONTH(Kontaktpersonen!E176),"")</f>
        <v/>
      </c>
      <c r="K165" s="4" t="str">
        <f>IF(NOT(Kontaktpersonen!C176=""),YEAR(Kontaktpersonen!E176),"")</f>
        <v/>
      </c>
      <c r="L165" s="4">
        <f>Kontaktpersonen!L176</f>
        <v>0</v>
      </c>
      <c r="M165" s="4">
        <f>Kontaktpersonen!M176</f>
        <v>0</v>
      </c>
      <c r="N165" s="3">
        <f>Kontaktpersonen!I176</f>
        <v>0</v>
      </c>
      <c r="O165" s="4">
        <f>Kontaktpersonen!H176</f>
        <v>0</v>
      </c>
      <c r="P165" s="5">
        <f>Kontaktpersonen!F176</f>
        <v>0</v>
      </c>
      <c r="Q165" s="4">
        <f>Kontaktpersonen!G176</f>
        <v>0</v>
      </c>
      <c r="S165" s="1" t="str">
        <f>IF(NOT(Kontaktpersonen!C176=""),_xlfn.CONCAT("Tätigkeit: ",Kontaktpersonen!N176,", Bemerkung: ",Kontaktpersonen!O176,"; Abstand: ",Kontaktpersonen!Q176,"; Maske: ",Kontaktpersonen!R176,"; Symptomatisch: ",Kontaktpersonen!T176,"; Genesen: ",Kontaktpersonen!U176,""),"")</f>
        <v/>
      </c>
      <c r="U165" s="1">
        <f>Kontaktpersonen!J176</f>
        <v>0</v>
      </c>
      <c r="V165" s="35">
        <f>Kontaktpersonen!K176</f>
        <v>0</v>
      </c>
      <c r="W165" s="1" t="str">
        <f>IF(NOT(Kontaktpersonen!C176=""),IF(Kontaktpersonen!S176="Ja","VACCINATED",IF(Kontaktpersonen!S176="Nein","UNVACCINATED","UNKNOWN")),"")</f>
        <v/>
      </c>
    </row>
    <row r="166" spans="1:23" x14ac:dyDescent="0.3">
      <c r="A166" s="2"/>
      <c r="B166" s="2" t="str">
        <f>IF(NOT(Kontaktpersonen!C177=""),"CORONAVIRUS","")</f>
        <v/>
      </c>
      <c r="C166" s="3" t="str">
        <f ca="1">IF(NOT(Kontaktpersonen!C177=""),TODAY(),"")</f>
        <v/>
      </c>
      <c r="D166" s="2" t="str">
        <f>IF(NOT(Kontaktpersonen!C177=""),"Bayern","")</f>
        <v/>
      </c>
      <c r="E166" s="2" t="str">
        <f>IF(NOT(Kontaktpersonen!C177=""),"SK Ingolstadt","")</f>
        <v/>
      </c>
      <c r="F166" s="3">
        <f>Kontaktpersonen!P177</f>
        <v>0</v>
      </c>
      <c r="G166" s="5">
        <f>Kontaktpersonen!D177</f>
        <v>0</v>
      </c>
      <c r="H166" s="5">
        <f>Kontaktpersonen!C177</f>
        <v>0</v>
      </c>
      <c r="I166" s="4" t="str">
        <f>IF(NOT(Kontaktpersonen!C177=""),DAY(Kontaktpersonen!E177),"")</f>
        <v/>
      </c>
      <c r="J166" s="4" t="str">
        <f>IF(NOT(Kontaktpersonen!C177=""),MONTH(Kontaktpersonen!E177),"")</f>
        <v/>
      </c>
      <c r="K166" s="4" t="str">
        <f>IF(NOT(Kontaktpersonen!C177=""),YEAR(Kontaktpersonen!E177),"")</f>
        <v/>
      </c>
      <c r="L166" s="4">
        <f>Kontaktpersonen!L177</f>
        <v>0</v>
      </c>
      <c r="M166" s="4">
        <f>Kontaktpersonen!M177</f>
        <v>0</v>
      </c>
      <c r="N166" s="3">
        <f>Kontaktpersonen!I177</f>
        <v>0</v>
      </c>
      <c r="O166" s="4">
        <f>Kontaktpersonen!H177</f>
        <v>0</v>
      </c>
      <c r="P166" s="5">
        <f>Kontaktpersonen!F177</f>
        <v>0</v>
      </c>
      <c r="Q166" s="4">
        <f>Kontaktpersonen!G177</f>
        <v>0</v>
      </c>
      <c r="S166" s="1" t="str">
        <f>IF(NOT(Kontaktpersonen!C177=""),_xlfn.CONCAT("Tätigkeit: ",Kontaktpersonen!N177,", Bemerkung: ",Kontaktpersonen!O177,"; Abstand: ",Kontaktpersonen!Q177,"; Maske: ",Kontaktpersonen!R177,"; Symptomatisch: ",Kontaktpersonen!T177,"; Genesen: ",Kontaktpersonen!U177,""),"")</f>
        <v/>
      </c>
      <c r="U166" s="1">
        <f>Kontaktpersonen!J177</f>
        <v>0</v>
      </c>
      <c r="V166" s="35">
        <f>Kontaktpersonen!K177</f>
        <v>0</v>
      </c>
      <c r="W166" s="1" t="str">
        <f>IF(NOT(Kontaktpersonen!C177=""),IF(Kontaktpersonen!S177="Ja","VACCINATED",IF(Kontaktpersonen!S177="Nein","UNVACCINATED","UNKNOWN")),"")</f>
        <v/>
      </c>
    </row>
    <row r="167" spans="1:23" x14ac:dyDescent="0.3">
      <c r="A167" s="2"/>
      <c r="B167" s="2" t="str">
        <f>IF(NOT(Kontaktpersonen!C178=""),"CORONAVIRUS","")</f>
        <v/>
      </c>
      <c r="C167" s="3" t="str">
        <f ca="1">IF(NOT(Kontaktpersonen!C178=""),TODAY(),"")</f>
        <v/>
      </c>
      <c r="D167" s="2" t="str">
        <f>IF(NOT(Kontaktpersonen!C178=""),"Bayern","")</f>
        <v/>
      </c>
      <c r="E167" s="2" t="str">
        <f>IF(NOT(Kontaktpersonen!C178=""),"SK Ingolstadt","")</f>
        <v/>
      </c>
      <c r="F167" s="3">
        <f>Kontaktpersonen!P178</f>
        <v>0</v>
      </c>
      <c r="G167" s="5">
        <f>Kontaktpersonen!D178</f>
        <v>0</v>
      </c>
      <c r="H167" s="5">
        <f>Kontaktpersonen!C178</f>
        <v>0</v>
      </c>
      <c r="I167" s="4" t="str">
        <f>IF(NOT(Kontaktpersonen!C178=""),DAY(Kontaktpersonen!E178),"")</f>
        <v/>
      </c>
      <c r="J167" s="4" t="str">
        <f>IF(NOT(Kontaktpersonen!C178=""),MONTH(Kontaktpersonen!E178),"")</f>
        <v/>
      </c>
      <c r="K167" s="4" t="str">
        <f>IF(NOT(Kontaktpersonen!C178=""),YEAR(Kontaktpersonen!E178),"")</f>
        <v/>
      </c>
      <c r="L167" s="4">
        <f>Kontaktpersonen!L178</f>
        <v>0</v>
      </c>
      <c r="M167" s="4">
        <f>Kontaktpersonen!M178</f>
        <v>0</v>
      </c>
      <c r="N167" s="3">
        <f>Kontaktpersonen!I178</f>
        <v>0</v>
      </c>
      <c r="O167" s="4">
        <f>Kontaktpersonen!H178</f>
        <v>0</v>
      </c>
      <c r="P167" s="5">
        <f>Kontaktpersonen!F178</f>
        <v>0</v>
      </c>
      <c r="Q167" s="4">
        <f>Kontaktpersonen!G178</f>
        <v>0</v>
      </c>
      <c r="S167" s="1" t="str">
        <f>IF(NOT(Kontaktpersonen!C178=""),_xlfn.CONCAT("Tätigkeit: ",Kontaktpersonen!N178,", Bemerkung: ",Kontaktpersonen!O178,"; Abstand: ",Kontaktpersonen!Q178,"; Maske: ",Kontaktpersonen!R178,"; Symptomatisch: ",Kontaktpersonen!T178,"; Genesen: ",Kontaktpersonen!U178,""),"")</f>
        <v/>
      </c>
      <c r="U167" s="1">
        <f>Kontaktpersonen!J178</f>
        <v>0</v>
      </c>
      <c r="V167" s="35">
        <f>Kontaktpersonen!K178</f>
        <v>0</v>
      </c>
      <c r="W167" s="1" t="str">
        <f>IF(NOT(Kontaktpersonen!C178=""),IF(Kontaktpersonen!S178="Ja","VACCINATED",IF(Kontaktpersonen!S178="Nein","UNVACCINATED","UNKNOWN")),"")</f>
        <v/>
      </c>
    </row>
    <row r="168" spans="1:23" x14ac:dyDescent="0.3">
      <c r="A168" s="2"/>
      <c r="B168" s="2" t="str">
        <f>IF(NOT(Kontaktpersonen!C179=""),"CORONAVIRUS","")</f>
        <v/>
      </c>
      <c r="C168" s="3" t="str">
        <f ca="1">IF(NOT(Kontaktpersonen!C179=""),TODAY(),"")</f>
        <v/>
      </c>
      <c r="D168" s="2" t="str">
        <f>IF(NOT(Kontaktpersonen!C179=""),"Bayern","")</f>
        <v/>
      </c>
      <c r="E168" s="2" t="str">
        <f>IF(NOT(Kontaktpersonen!C179=""),"SK Ingolstadt","")</f>
        <v/>
      </c>
      <c r="F168" s="3">
        <f>Kontaktpersonen!P179</f>
        <v>0</v>
      </c>
      <c r="G168" s="5">
        <f>Kontaktpersonen!D179</f>
        <v>0</v>
      </c>
      <c r="H168" s="5">
        <f>Kontaktpersonen!C179</f>
        <v>0</v>
      </c>
      <c r="I168" s="4" t="str">
        <f>IF(NOT(Kontaktpersonen!C179=""),DAY(Kontaktpersonen!E179),"")</f>
        <v/>
      </c>
      <c r="J168" s="4" t="str">
        <f>IF(NOT(Kontaktpersonen!C179=""),MONTH(Kontaktpersonen!E179),"")</f>
        <v/>
      </c>
      <c r="K168" s="4" t="str">
        <f>IF(NOT(Kontaktpersonen!C179=""),YEAR(Kontaktpersonen!E179),"")</f>
        <v/>
      </c>
      <c r="L168" s="4">
        <f>Kontaktpersonen!L179</f>
        <v>0</v>
      </c>
      <c r="M168" s="4">
        <f>Kontaktpersonen!M179</f>
        <v>0</v>
      </c>
      <c r="N168" s="3">
        <f>Kontaktpersonen!I179</f>
        <v>0</v>
      </c>
      <c r="O168" s="4">
        <f>Kontaktpersonen!H179</f>
        <v>0</v>
      </c>
      <c r="P168" s="5">
        <f>Kontaktpersonen!F179</f>
        <v>0</v>
      </c>
      <c r="Q168" s="4">
        <f>Kontaktpersonen!G179</f>
        <v>0</v>
      </c>
      <c r="S168" s="1" t="str">
        <f>IF(NOT(Kontaktpersonen!C179=""),_xlfn.CONCAT("Tätigkeit: ",Kontaktpersonen!N179,", Bemerkung: ",Kontaktpersonen!O179,"; Abstand: ",Kontaktpersonen!Q179,"; Maske: ",Kontaktpersonen!R179,"; Symptomatisch: ",Kontaktpersonen!T179,"; Genesen: ",Kontaktpersonen!U179,""),"")</f>
        <v/>
      </c>
      <c r="U168" s="1">
        <f>Kontaktpersonen!J179</f>
        <v>0</v>
      </c>
      <c r="V168" s="35">
        <f>Kontaktpersonen!K179</f>
        <v>0</v>
      </c>
      <c r="W168" s="1" t="str">
        <f>IF(NOT(Kontaktpersonen!C179=""),IF(Kontaktpersonen!S179="Ja","VACCINATED",IF(Kontaktpersonen!S179="Nein","UNVACCINATED","UNKNOWN")),"")</f>
        <v/>
      </c>
    </row>
    <row r="169" spans="1:23" x14ac:dyDescent="0.3">
      <c r="A169" s="2"/>
      <c r="B169" s="2" t="str">
        <f>IF(NOT(Kontaktpersonen!C180=""),"CORONAVIRUS","")</f>
        <v/>
      </c>
      <c r="C169" s="3" t="str">
        <f ca="1">IF(NOT(Kontaktpersonen!C180=""),TODAY(),"")</f>
        <v/>
      </c>
      <c r="D169" s="2" t="str">
        <f>IF(NOT(Kontaktpersonen!C180=""),"Bayern","")</f>
        <v/>
      </c>
      <c r="E169" s="2" t="str">
        <f>IF(NOT(Kontaktpersonen!C180=""),"SK Ingolstadt","")</f>
        <v/>
      </c>
      <c r="F169" s="3">
        <f>Kontaktpersonen!P180</f>
        <v>0</v>
      </c>
      <c r="G169" s="5">
        <f>Kontaktpersonen!D180</f>
        <v>0</v>
      </c>
      <c r="H169" s="5">
        <f>Kontaktpersonen!C180</f>
        <v>0</v>
      </c>
      <c r="I169" s="4" t="str">
        <f>IF(NOT(Kontaktpersonen!C180=""),DAY(Kontaktpersonen!E180),"")</f>
        <v/>
      </c>
      <c r="J169" s="4" t="str">
        <f>IF(NOT(Kontaktpersonen!C180=""),MONTH(Kontaktpersonen!E180),"")</f>
        <v/>
      </c>
      <c r="K169" s="4" t="str">
        <f>IF(NOT(Kontaktpersonen!C180=""),YEAR(Kontaktpersonen!E180),"")</f>
        <v/>
      </c>
      <c r="L169" s="4">
        <f>Kontaktpersonen!L180</f>
        <v>0</v>
      </c>
      <c r="M169" s="4">
        <f>Kontaktpersonen!M180</f>
        <v>0</v>
      </c>
      <c r="N169" s="3">
        <f>Kontaktpersonen!I180</f>
        <v>0</v>
      </c>
      <c r="O169" s="4">
        <f>Kontaktpersonen!H180</f>
        <v>0</v>
      </c>
      <c r="P169" s="5">
        <f>Kontaktpersonen!F180</f>
        <v>0</v>
      </c>
      <c r="Q169" s="4">
        <f>Kontaktpersonen!G180</f>
        <v>0</v>
      </c>
      <c r="S169" s="1" t="str">
        <f>IF(NOT(Kontaktpersonen!C180=""),_xlfn.CONCAT("Tätigkeit: ",Kontaktpersonen!N180,", Bemerkung: ",Kontaktpersonen!O180,"; Abstand: ",Kontaktpersonen!Q180,"; Maske: ",Kontaktpersonen!R180,"; Symptomatisch: ",Kontaktpersonen!T180,"; Genesen: ",Kontaktpersonen!U180,""),"")</f>
        <v/>
      </c>
      <c r="U169" s="1">
        <f>Kontaktpersonen!J180</f>
        <v>0</v>
      </c>
      <c r="V169" s="35">
        <f>Kontaktpersonen!K180</f>
        <v>0</v>
      </c>
      <c r="W169" s="1" t="str">
        <f>IF(NOT(Kontaktpersonen!C180=""),IF(Kontaktpersonen!S180="Ja","VACCINATED",IF(Kontaktpersonen!S180="Nein","UNVACCINATED","UNKNOWN")),"")</f>
        <v/>
      </c>
    </row>
    <row r="170" spans="1:23" x14ac:dyDescent="0.3">
      <c r="A170" s="2"/>
      <c r="B170" s="2" t="str">
        <f>IF(NOT(Kontaktpersonen!C181=""),"CORONAVIRUS","")</f>
        <v/>
      </c>
      <c r="C170" s="3" t="str">
        <f ca="1">IF(NOT(Kontaktpersonen!C181=""),TODAY(),"")</f>
        <v/>
      </c>
      <c r="D170" s="2" t="str">
        <f>IF(NOT(Kontaktpersonen!C181=""),"Bayern","")</f>
        <v/>
      </c>
      <c r="E170" s="2" t="str">
        <f>IF(NOT(Kontaktpersonen!C181=""),"SK Ingolstadt","")</f>
        <v/>
      </c>
      <c r="F170" s="3">
        <f>Kontaktpersonen!P181</f>
        <v>0</v>
      </c>
      <c r="G170" s="5">
        <f>Kontaktpersonen!D181</f>
        <v>0</v>
      </c>
      <c r="H170" s="5">
        <f>Kontaktpersonen!C181</f>
        <v>0</v>
      </c>
      <c r="I170" s="4" t="str">
        <f>IF(NOT(Kontaktpersonen!C181=""),DAY(Kontaktpersonen!E181),"")</f>
        <v/>
      </c>
      <c r="J170" s="4" t="str">
        <f>IF(NOT(Kontaktpersonen!C181=""),MONTH(Kontaktpersonen!E181),"")</f>
        <v/>
      </c>
      <c r="K170" s="4" t="str">
        <f>IF(NOT(Kontaktpersonen!C181=""),YEAR(Kontaktpersonen!E181),"")</f>
        <v/>
      </c>
      <c r="L170" s="4">
        <f>Kontaktpersonen!L181</f>
        <v>0</v>
      </c>
      <c r="M170" s="4">
        <f>Kontaktpersonen!M181</f>
        <v>0</v>
      </c>
      <c r="N170" s="3">
        <f>Kontaktpersonen!I181</f>
        <v>0</v>
      </c>
      <c r="O170" s="4">
        <f>Kontaktpersonen!H181</f>
        <v>0</v>
      </c>
      <c r="P170" s="5">
        <f>Kontaktpersonen!F181</f>
        <v>0</v>
      </c>
      <c r="Q170" s="4">
        <f>Kontaktpersonen!G181</f>
        <v>0</v>
      </c>
      <c r="S170" s="1" t="str">
        <f>IF(NOT(Kontaktpersonen!C181=""),_xlfn.CONCAT("Tätigkeit: ",Kontaktpersonen!N181,", Bemerkung: ",Kontaktpersonen!O181,"; Abstand: ",Kontaktpersonen!Q181,"; Maske: ",Kontaktpersonen!R181,"; Symptomatisch: ",Kontaktpersonen!T181,"; Genesen: ",Kontaktpersonen!U181,""),"")</f>
        <v/>
      </c>
      <c r="U170" s="1">
        <f>Kontaktpersonen!J181</f>
        <v>0</v>
      </c>
      <c r="V170" s="35">
        <f>Kontaktpersonen!K181</f>
        <v>0</v>
      </c>
      <c r="W170" s="1" t="str">
        <f>IF(NOT(Kontaktpersonen!C181=""),IF(Kontaktpersonen!S181="Ja","VACCINATED",IF(Kontaktpersonen!S181="Nein","UNVACCINATED","UNKNOWN")),"")</f>
        <v/>
      </c>
    </row>
    <row r="171" spans="1:23" x14ac:dyDescent="0.3">
      <c r="A171" s="2"/>
      <c r="B171" s="2" t="str">
        <f>IF(NOT(Kontaktpersonen!C182=""),"CORONAVIRUS","")</f>
        <v/>
      </c>
      <c r="C171" s="3" t="str">
        <f ca="1">IF(NOT(Kontaktpersonen!C182=""),TODAY(),"")</f>
        <v/>
      </c>
      <c r="D171" s="2" t="str">
        <f>IF(NOT(Kontaktpersonen!C182=""),"Bayern","")</f>
        <v/>
      </c>
      <c r="E171" s="2" t="str">
        <f>IF(NOT(Kontaktpersonen!C182=""),"SK Ingolstadt","")</f>
        <v/>
      </c>
      <c r="F171" s="3">
        <f>Kontaktpersonen!P182</f>
        <v>0</v>
      </c>
      <c r="G171" s="5">
        <f>Kontaktpersonen!D182</f>
        <v>0</v>
      </c>
      <c r="H171" s="5">
        <f>Kontaktpersonen!C182</f>
        <v>0</v>
      </c>
      <c r="I171" s="4" t="str">
        <f>IF(NOT(Kontaktpersonen!C182=""),DAY(Kontaktpersonen!E182),"")</f>
        <v/>
      </c>
      <c r="J171" s="4" t="str">
        <f>IF(NOT(Kontaktpersonen!C182=""),MONTH(Kontaktpersonen!E182),"")</f>
        <v/>
      </c>
      <c r="K171" s="4" t="str">
        <f>IF(NOT(Kontaktpersonen!C182=""),YEAR(Kontaktpersonen!E182),"")</f>
        <v/>
      </c>
      <c r="L171" s="4">
        <f>Kontaktpersonen!L182</f>
        <v>0</v>
      </c>
      <c r="M171" s="4">
        <f>Kontaktpersonen!M182</f>
        <v>0</v>
      </c>
      <c r="N171" s="3">
        <f>Kontaktpersonen!I182</f>
        <v>0</v>
      </c>
      <c r="O171" s="4">
        <f>Kontaktpersonen!H182</f>
        <v>0</v>
      </c>
      <c r="P171" s="5">
        <f>Kontaktpersonen!F182</f>
        <v>0</v>
      </c>
      <c r="Q171" s="4">
        <f>Kontaktpersonen!G182</f>
        <v>0</v>
      </c>
      <c r="S171" s="1" t="str">
        <f>IF(NOT(Kontaktpersonen!C182=""),_xlfn.CONCAT("Tätigkeit: ",Kontaktpersonen!N182,", Bemerkung: ",Kontaktpersonen!O182,"; Abstand: ",Kontaktpersonen!Q182,"; Maske: ",Kontaktpersonen!R182,"; Symptomatisch: ",Kontaktpersonen!T182,"; Genesen: ",Kontaktpersonen!U182,""),"")</f>
        <v/>
      </c>
      <c r="U171" s="1">
        <f>Kontaktpersonen!J182</f>
        <v>0</v>
      </c>
      <c r="V171" s="35">
        <f>Kontaktpersonen!K182</f>
        <v>0</v>
      </c>
      <c r="W171" s="1" t="str">
        <f>IF(NOT(Kontaktpersonen!C182=""),IF(Kontaktpersonen!S182="Ja","VACCINATED",IF(Kontaktpersonen!S182="Nein","UNVACCINATED","UNKNOWN")),"")</f>
        <v/>
      </c>
    </row>
    <row r="172" spans="1:23" x14ac:dyDescent="0.3">
      <c r="A172" s="2"/>
      <c r="B172" s="2" t="str">
        <f>IF(NOT(Kontaktpersonen!C183=""),"CORONAVIRUS","")</f>
        <v/>
      </c>
      <c r="C172" s="3" t="str">
        <f ca="1">IF(NOT(Kontaktpersonen!C183=""),TODAY(),"")</f>
        <v/>
      </c>
      <c r="D172" s="2" t="str">
        <f>IF(NOT(Kontaktpersonen!C183=""),"Bayern","")</f>
        <v/>
      </c>
      <c r="E172" s="2" t="str">
        <f>IF(NOT(Kontaktpersonen!C183=""),"SK Ingolstadt","")</f>
        <v/>
      </c>
      <c r="F172" s="3">
        <f>Kontaktpersonen!P183</f>
        <v>0</v>
      </c>
      <c r="G172" s="5">
        <f>Kontaktpersonen!D183</f>
        <v>0</v>
      </c>
      <c r="H172" s="5">
        <f>Kontaktpersonen!C183</f>
        <v>0</v>
      </c>
      <c r="I172" s="4" t="str">
        <f>IF(NOT(Kontaktpersonen!C183=""),DAY(Kontaktpersonen!E183),"")</f>
        <v/>
      </c>
      <c r="J172" s="4" t="str">
        <f>IF(NOT(Kontaktpersonen!C183=""),MONTH(Kontaktpersonen!E183),"")</f>
        <v/>
      </c>
      <c r="K172" s="4" t="str">
        <f>IF(NOT(Kontaktpersonen!C183=""),YEAR(Kontaktpersonen!E183),"")</f>
        <v/>
      </c>
      <c r="L172" s="4">
        <f>Kontaktpersonen!L183</f>
        <v>0</v>
      </c>
      <c r="M172" s="4">
        <f>Kontaktpersonen!M183</f>
        <v>0</v>
      </c>
      <c r="N172" s="3">
        <f>Kontaktpersonen!I183</f>
        <v>0</v>
      </c>
      <c r="O172" s="4">
        <f>Kontaktpersonen!H183</f>
        <v>0</v>
      </c>
      <c r="P172" s="5">
        <f>Kontaktpersonen!F183</f>
        <v>0</v>
      </c>
      <c r="Q172" s="4">
        <f>Kontaktpersonen!G183</f>
        <v>0</v>
      </c>
      <c r="S172" s="1" t="str">
        <f>IF(NOT(Kontaktpersonen!C183=""),_xlfn.CONCAT("Tätigkeit: ",Kontaktpersonen!N183,", Bemerkung: ",Kontaktpersonen!O183,"; Abstand: ",Kontaktpersonen!Q183,"; Maske: ",Kontaktpersonen!R183,"; Symptomatisch: ",Kontaktpersonen!T183,"; Genesen: ",Kontaktpersonen!U183,""),"")</f>
        <v/>
      </c>
      <c r="U172" s="1">
        <f>Kontaktpersonen!J183</f>
        <v>0</v>
      </c>
      <c r="V172" s="35">
        <f>Kontaktpersonen!K183</f>
        <v>0</v>
      </c>
      <c r="W172" s="1" t="str">
        <f>IF(NOT(Kontaktpersonen!C183=""),IF(Kontaktpersonen!S183="Ja","VACCINATED",IF(Kontaktpersonen!S183="Nein","UNVACCINATED","UNKNOWN")),"")</f>
        <v/>
      </c>
    </row>
    <row r="173" spans="1:23" x14ac:dyDescent="0.3">
      <c r="A173" s="2"/>
      <c r="B173" s="2" t="str">
        <f>IF(NOT(Kontaktpersonen!C184=""),"CORONAVIRUS","")</f>
        <v/>
      </c>
      <c r="C173" s="3" t="str">
        <f ca="1">IF(NOT(Kontaktpersonen!C184=""),TODAY(),"")</f>
        <v/>
      </c>
      <c r="D173" s="2" t="str">
        <f>IF(NOT(Kontaktpersonen!C184=""),"Bayern","")</f>
        <v/>
      </c>
      <c r="E173" s="2" t="str">
        <f>IF(NOT(Kontaktpersonen!C184=""),"SK Ingolstadt","")</f>
        <v/>
      </c>
      <c r="F173" s="3">
        <f>Kontaktpersonen!P184</f>
        <v>0</v>
      </c>
      <c r="G173" s="5">
        <f>Kontaktpersonen!D184</f>
        <v>0</v>
      </c>
      <c r="H173" s="5">
        <f>Kontaktpersonen!C184</f>
        <v>0</v>
      </c>
      <c r="I173" s="4" t="str">
        <f>IF(NOT(Kontaktpersonen!C184=""),DAY(Kontaktpersonen!E184),"")</f>
        <v/>
      </c>
      <c r="J173" s="4" t="str">
        <f>IF(NOT(Kontaktpersonen!C184=""),MONTH(Kontaktpersonen!E184),"")</f>
        <v/>
      </c>
      <c r="K173" s="4" t="str">
        <f>IF(NOT(Kontaktpersonen!C184=""),YEAR(Kontaktpersonen!E184),"")</f>
        <v/>
      </c>
      <c r="L173" s="4">
        <f>Kontaktpersonen!L184</f>
        <v>0</v>
      </c>
      <c r="M173" s="4">
        <f>Kontaktpersonen!M184</f>
        <v>0</v>
      </c>
      <c r="N173" s="3">
        <f>Kontaktpersonen!I184</f>
        <v>0</v>
      </c>
      <c r="O173" s="4">
        <f>Kontaktpersonen!H184</f>
        <v>0</v>
      </c>
      <c r="P173" s="5">
        <f>Kontaktpersonen!F184</f>
        <v>0</v>
      </c>
      <c r="Q173" s="4">
        <f>Kontaktpersonen!G184</f>
        <v>0</v>
      </c>
      <c r="S173" s="1" t="str">
        <f>IF(NOT(Kontaktpersonen!C184=""),_xlfn.CONCAT("Tätigkeit: ",Kontaktpersonen!N184,", Bemerkung: ",Kontaktpersonen!O184,"; Abstand: ",Kontaktpersonen!Q184,"; Maske: ",Kontaktpersonen!R184,"; Symptomatisch: ",Kontaktpersonen!T184,"; Genesen: ",Kontaktpersonen!U184,""),"")</f>
        <v/>
      </c>
      <c r="U173" s="1">
        <f>Kontaktpersonen!J184</f>
        <v>0</v>
      </c>
      <c r="V173" s="35">
        <f>Kontaktpersonen!K184</f>
        <v>0</v>
      </c>
      <c r="W173" s="1" t="str">
        <f>IF(NOT(Kontaktpersonen!C184=""),IF(Kontaktpersonen!S184="Ja","VACCINATED",IF(Kontaktpersonen!S184="Nein","UNVACCINATED","UNKNOWN")),"")</f>
        <v/>
      </c>
    </row>
    <row r="174" spans="1:23" x14ac:dyDescent="0.3">
      <c r="A174" s="2"/>
      <c r="B174" s="2" t="str">
        <f>IF(NOT(Kontaktpersonen!C185=""),"CORONAVIRUS","")</f>
        <v/>
      </c>
      <c r="C174" s="3" t="str">
        <f ca="1">IF(NOT(Kontaktpersonen!C185=""),TODAY(),"")</f>
        <v/>
      </c>
      <c r="D174" s="2" t="str">
        <f>IF(NOT(Kontaktpersonen!C185=""),"Bayern","")</f>
        <v/>
      </c>
      <c r="E174" s="2" t="str">
        <f>IF(NOT(Kontaktpersonen!C185=""),"SK Ingolstadt","")</f>
        <v/>
      </c>
      <c r="F174" s="3">
        <f>Kontaktpersonen!P185</f>
        <v>0</v>
      </c>
      <c r="G174" s="5">
        <f>Kontaktpersonen!D185</f>
        <v>0</v>
      </c>
      <c r="H174" s="5">
        <f>Kontaktpersonen!C185</f>
        <v>0</v>
      </c>
      <c r="I174" s="4" t="str">
        <f>IF(NOT(Kontaktpersonen!C185=""),DAY(Kontaktpersonen!E185),"")</f>
        <v/>
      </c>
      <c r="J174" s="4" t="str">
        <f>IF(NOT(Kontaktpersonen!C185=""),MONTH(Kontaktpersonen!E185),"")</f>
        <v/>
      </c>
      <c r="K174" s="4" t="str">
        <f>IF(NOT(Kontaktpersonen!C185=""),YEAR(Kontaktpersonen!E185),"")</f>
        <v/>
      </c>
      <c r="L174" s="4">
        <f>Kontaktpersonen!L185</f>
        <v>0</v>
      </c>
      <c r="M174" s="4">
        <f>Kontaktpersonen!M185</f>
        <v>0</v>
      </c>
      <c r="N174" s="3">
        <f>Kontaktpersonen!I185</f>
        <v>0</v>
      </c>
      <c r="O174" s="4">
        <f>Kontaktpersonen!H185</f>
        <v>0</v>
      </c>
      <c r="P174" s="5">
        <f>Kontaktpersonen!F185</f>
        <v>0</v>
      </c>
      <c r="Q174" s="4">
        <f>Kontaktpersonen!G185</f>
        <v>0</v>
      </c>
      <c r="S174" s="1" t="str">
        <f>IF(NOT(Kontaktpersonen!C185=""),_xlfn.CONCAT("Tätigkeit: ",Kontaktpersonen!N185,", Bemerkung: ",Kontaktpersonen!O185,"; Abstand: ",Kontaktpersonen!Q185,"; Maske: ",Kontaktpersonen!R185,"; Symptomatisch: ",Kontaktpersonen!T185,"; Genesen: ",Kontaktpersonen!U185,""),"")</f>
        <v/>
      </c>
      <c r="U174" s="1">
        <f>Kontaktpersonen!J185</f>
        <v>0</v>
      </c>
      <c r="V174" s="35">
        <f>Kontaktpersonen!K185</f>
        <v>0</v>
      </c>
      <c r="W174" s="1" t="str">
        <f>IF(NOT(Kontaktpersonen!C185=""),IF(Kontaktpersonen!S185="Ja","VACCINATED",IF(Kontaktpersonen!S185="Nein","UNVACCINATED","UNKNOWN")),"")</f>
        <v/>
      </c>
    </row>
    <row r="175" spans="1:23" x14ac:dyDescent="0.3">
      <c r="A175" s="2"/>
      <c r="B175" s="2" t="str">
        <f>IF(NOT(Kontaktpersonen!C186=""),"CORONAVIRUS","")</f>
        <v/>
      </c>
      <c r="C175" s="3" t="str">
        <f ca="1">IF(NOT(Kontaktpersonen!C186=""),TODAY(),"")</f>
        <v/>
      </c>
      <c r="D175" s="2" t="str">
        <f>IF(NOT(Kontaktpersonen!C186=""),"Bayern","")</f>
        <v/>
      </c>
      <c r="E175" s="2" t="str">
        <f>IF(NOT(Kontaktpersonen!C186=""),"SK Ingolstadt","")</f>
        <v/>
      </c>
      <c r="F175" s="3">
        <f>Kontaktpersonen!P186</f>
        <v>0</v>
      </c>
      <c r="G175" s="5">
        <f>Kontaktpersonen!D186</f>
        <v>0</v>
      </c>
      <c r="H175" s="5">
        <f>Kontaktpersonen!C186</f>
        <v>0</v>
      </c>
      <c r="I175" s="4" t="str">
        <f>IF(NOT(Kontaktpersonen!C186=""),DAY(Kontaktpersonen!E186),"")</f>
        <v/>
      </c>
      <c r="J175" s="4" t="str">
        <f>IF(NOT(Kontaktpersonen!C186=""),MONTH(Kontaktpersonen!E186),"")</f>
        <v/>
      </c>
      <c r="K175" s="4" t="str">
        <f>IF(NOT(Kontaktpersonen!C186=""),YEAR(Kontaktpersonen!E186),"")</f>
        <v/>
      </c>
      <c r="L175" s="4">
        <f>Kontaktpersonen!L186</f>
        <v>0</v>
      </c>
      <c r="M175" s="4">
        <f>Kontaktpersonen!M186</f>
        <v>0</v>
      </c>
      <c r="N175" s="3">
        <f>Kontaktpersonen!I186</f>
        <v>0</v>
      </c>
      <c r="O175" s="4">
        <f>Kontaktpersonen!H186</f>
        <v>0</v>
      </c>
      <c r="P175" s="5">
        <f>Kontaktpersonen!F186</f>
        <v>0</v>
      </c>
      <c r="Q175" s="4">
        <f>Kontaktpersonen!G186</f>
        <v>0</v>
      </c>
      <c r="S175" s="1" t="str">
        <f>IF(NOT(Kontaktpersonen!C186=""),_xlfn.CONCAT("Tätigkeit: ",Kontaktpersonen!N186,", Bemerkung: ",Kontaktpersonen!O186,"; Abstand: ",Kontaktpersonen!Q186,"; Maske: ",Kontaktpersonen!R186,"; Symptomatisch: ",Kontaktpersonen!T186,"; Genesen: ",Kontaktpersonen!U186,""),"")</f>
        <v/>
      </c>
      <c r="U175" s="1">
        <f>Kontaktpersonen!J186</f>
        <v>0</v>
      </c>
      <c r="V175" s="35">
        <f>Kontaktpersonen!K186</f>
        <v>0</v>
      </c>
      <c r="W175" s="1" t="str">
        <f>IF(NOT(Kontaktpersonen!C186=""),IF(Kontaktpersonen!S186="Ja","VACCINATED",IF(Kontaktpersonen!S186="Nein","UNVACCINATED","UNKNOWN")),"")</f>
        <v/>
      </c>
    </row>
    <row r="176" spans="1:23" x14ac:dyDescent="0.3">
      <c r="A176" s="2"/>
      <c r="B176" s="2" t="str">
        <f>IF(NOT(Kontaktpersonen!C187=""),"CORONAVIRUS","")</f>
        <v/>
      </c>
      <c r="C176" s="3" t="str">
        <f ca="1">IF(NOT(Kontaktpersonen!C187=""),TODAY(),"")</f>
        <v/>
      </c>
      <c r="D176" s="2" t="str">
        <f>IF(NOT(Kontaktpersonen!C187=""),"Bayern","")</f>
        <v/>
      </c>
      <c r="E176" s="2" t="str">
        <f>IF(NOT(Kontaktpersonen!C187=""),"SK Ingolstadt","")</f>
        <v/>
      </c>
      <c r="F176" s="3">
        <f>Kontaktpersonen!P187</f>
        <v>0</v>
      </c>
      <c r="G176" s="5">
        <f>Kontaktpersonen!D187</f>
        <v>0</v>
      </c>
      <c r="H176" s="5">
        <f>Kontaktpersonen!C187</f>
        <v>0</v>
      </c>
      <c r="I176" s="4" t="str">
        <f>IF(NOT(Kontaktpersonen!C187=""),DAY(Kontaktpersonen!E187),"")</f>
        <v/>
      </c>
      <c r="J176" s="4" t="str">
        <f>IF(NOT(Kontaktpersonen!C187=""),MONTH(Kontaktpersonen!E187),"")</f>
        <v/>
      </c>
      <c r="K176" s="4" t="str">
        <f>IF(NOT(Kontaktpersonen!C187=""),YEAR(Kontaktpersonen!E187),"")</f>
        <v/>
      </c>
      <c r="L176" s="4">
        <f>Kontaktpersonen!L187</f>
        <v>0</v>
      </c>
      <c r="M176" s="4">
        <f>Kontaktpersonen!M187</f>
        <v>0</v>
      </c>
      <c r="N176" s="3">
        <f>Kontaktpersonen!I187</f>
        <v>0</v>
      </c>
      <c r="O176" s="4">
        <f>Kontaktpersonen!H187</f>
        <v>0</v>
      </c>
      <c r="P176" s="5">
        <f>Kontaktpersonen!F187</f>
        <v>0</v>
      </c>
      <c r="Q176" s="4">
        <f>Kontaktpersonen!G187</f>
        <v>0</v>
      </c>
      <c r="S176" s="1" t="str">
        <f>IF(NOT(Kontaktpersonen!C187=""),_xlfn.CONCAT("Tätigkeit: ",Kontaktpersonen!N187,", Bemerkung: ",Kontaktpersonen!O187,"; Abstand: ",Kontaktpersonen!Q187,"; Maske: ",Kontaktpersonen!R187,"; Symptomatisch: ",Kontaktpersonen!T187,"; Genesen: ",Kontaktpersonen!U187,""),"")</f>
        <v/>
      </c>
      <c r="U176" s="1">
        <f>Kontaktpersonen!J187</f>
        <v>0</v>
      </c>
      <c r="V176" s="35">
        <f>Kontaktpersonen!K187</f>
        <v>0</v>
      </c>
      <c r="W176" s="1" t="str">
        <f>IF(NOT(Kontaktpersonen!C187=""),IF(Kontaktpersonen!S187="Ja","VACCINATED",IF(Kontaktpersonen!S187="Nein","UNVACCINATED","UNKNOWN")),"")</f>
        <v/>
      </c>
    </row>
    <row r="177" spans="1:23" x14ac:dyDescent="0.3">
      <c r="A177" s="2"/>
      <c r="B177" s="2" t="str">
        <f>IF(NOT(Kontaktpersonen!C188=""),"CORONAVIRUS","")</f>
        <v/>
      </c>
      <c r="C177" s="3" t="str">
        <f ca="1">IF(NOT(Kontaktpersonen!C188=""),TODAY(),"")</f>
        <v/>
      </c>
      <c r="D177" s="2" t="str">
        <f>IF(NOT(Kontaktpersonen!C188=""),"Bayern","")</f>
        <v/>
      </c>
      <c r="E177" s="2" t="str">
        <f>IF(NOT(Kontaktpersonen!C188=""),"SK Ingolstadt","")</f>
        <v/>
      </c>
      <c r="F177" s="3">
        <f>Kontaktpersonen!P188</f>
        <v>0</v>
      </c>
      <c r="G177" s="5">
        <f>Kontaktpersonen!D188</f>
        <v>0</v>
      </c>
      <c r="H177" s="5">
        <f>Kontaktpersonen!C188</f>
        <v>0</v>
      </c>
      <c r="I177" s="4" t="str">
        <f>IF(NOT(Kontaktpersonen!C188=""),DAY(Kontaktpersonen!E188),"")</f>
        <v/>
      </c>
      <c r="J177" s="4" t="str">
        <f>IF(NOT(Kontaktpersonen!C188=""),MONTH(Kontaktpersonen!E188),"")</f>
        <v/>
      </c>
      <c r="K177" s="4" t="str">
        <f>IF(NOT(Kontaktpersonen!C188=""),YEAR(Kontaktpersonen!E188),"")</f>
        <v/>
      </c>
      <c r="L177" s="4">
        <f>Kontaktpersonen!L188</f>
        <v>0</v>
      </c>
      <c r="M177" s="4">
        <f>Kontaktpersonen!M188</f>
        <v>0</v>
      </c>
      <c r="N177" s="3">
        <f>Kontaktpersonen!I188</f>
        <v>0</v>
      </c>
      <c r="O177" s="4">
        <f>Kontaktpersonen!H188</f>
        <v>0</v>
      </c>
      <c r="P177" s="5">
        <f>Kontaktpersonen!F188</f>
        <v>0</v>
      </c>
      <c r="Q177" s="4">
        <f>Kontaktpersonen!G188</f>
        <v>0</v>
      </c>
      <c r="S177" s="1" t="str">
        <f>IF(NOT(Kontaktpersonen!C188=""),_xlfn.CONCAT("Tätigkeit: ",Kontaktpersonen!N188,", Bemerkung: ",Kontaktpersonen!O188,"; Abstand: ",Kontaktpersonen!Q188,"; Maske: ",Kontaktpersonen!R188,"; Symptomatisch: ",Kontaktpersonen!T188,"; Genesen: ",Kontaktpersonen!U188,""),"")</f>
        <v/>
      </c>
      <c r="U177" s="1">
        <f>Kontaktpersonen!J188</f>
        <v>0</v>
      </c>
      <c r="V177" s="35">
        <f>Kontaktpersonen!K188</f>
        <v>0</v>
      </c>
      <c r="W177" s="1" t="str">
        <f>IF(NOT(Kontaktpersonen!C188=""),IF(Kontaktpersonen!S188="Ja","VACCINATED",IF(Kontaktpersonen!S188="Nein","UNVACCINATED","UNKNOWN")),"")</f>
        <v/>
      </c>
    </row>
    <row r="178" spans="1:23" x14ac:dyDescent="0.3">
      <c r="A178" s="2"/>
      <c r="B178" s="2" t="str">
        <f>IF(NOT(Kontaktpersonen!C189=""),"CORONAVIRUS","")</f>
        <v/>
      </c>
      <c r="C178" s="3" t="str">
        <f ca="1">IF(NOT(Kontaktpersonen!C189=""),TODAY(),"")</f>
        <v/>
      </c>
      <c r="D178" s="2" t="str">
        <f>IF(NOT(Kontaktpersonen!C189=""),"Bayern","")</f>
        <v/>
      </c>
      <c r="E178" s="2" t="str">
        <f>IF(NOT(Kontaktpersonen!C189=""),"SK Ingolstadt","")</f>
        <v/>
      </c>
      <c r="F178" s="3">
        <f>Kontaktpersonen!P189</f>
        <v>0</v>
      </c>
      <c r="G178" s="5">
        <f>Kontaktpersonen!D189</f>
        <v>0</v>
      </c>
      <c r="H178" s="5">
        <f>Kontaktpersonen!C189</f>
        <v>0</v>
      </c>
      <c r="I178" s="4" t="str">
        <f>IF(NOT(Kontaktpersonen!C189=""),DAY(Kontaktpersonen!E189),"")</f>
        <v/>
      </c>
      <c r="J178" s="4" t="str">
        <f>IF(NOT(Kontaktpersonen!C189=""),MONTH(Kontaktpersonen!E189),"")</f>
        <v/>
      </c>
      <c r="K178" s="4" t="str">
        <f>IF(NOT(Kontaktpersonen!C189=""),YEAR(Kontaktpersonen!E189),"")</f>
        <v/>
      </c>
      <c r="L178" s="4">
        <f>Kontaktpersonen!L189</f>
        <v>0</v>
      </c>
      <c r="M178" s="4">
        <f>Kontaktpersonen!M189</f>
        <v>0</v>
      </c>
      <c r="N178" s="3">
        <f>Kontaktpersonen!I189</f>
        <v>0</v>
      </c>
      <c r="O178" s="4">
        <f>Kontaktpersonen!H189</f>
        <v>0</v>
      </c>
      <c r="P178" s="5">
        <f>Kontaktpersonen!F189</f>
        <v>0</v>
      </c>
      <c r="Q178" s="4">
        <f>Kontaktpersonen!G189</f>
        <v>0</v>
      </c>
      <c r="S178" s="1" t="str">
        <f>IF(NOT(Kontaktpersonen!C189=""),_xlfn.CONCAT("Tätigkeit: ",Kontaktpersonen!N189,", Bemerkung: ",Kontaktpersonen!O189,"; Abstand: ",Kontaktpersonen!Q189,"; Maske: ",Kontaktpersonen!R189,"; Symptomatisch: ",Kontaktpersonen!T189,"; Genesen: ",Kontaktpersonen!U189,""),"")</f>
        <v/>
      </c>
      <c r="U178" s="1">
        <f>Kontaktpersonen!J189</f>
        <v>0</v>
      </c>
      <c r="V178" s="35">
        <f>Kontaktpersonen!K189</f>
        <v>0</v>
      </c>
      <c r="W178" s="1" t="str">
        <f>IF(NOT(Kontaktpersonen!C189=""),IF(Kontaktpersonen!S189="Ja","VACCINATED",IF(Kontaktpersonen!S189="Nein","UNVACCINATED","UNKNOWN")),"")</f>
        <v/>
      </c>
    </row>
    <row r="179" spans="1:23" x14ac:dyDescent="0.3">
      <c r="A179" s="2"/>
      <c r="B179" s="2" t="str">
        <f>IF(NOT(Kontaktpersonen!C190=""),"CORONAVIRUS","")</f>
        <v/>
      </c>
      <c r="C179" s="3" t="str">
        <f ca="1">IF(NOT(Kontaktpersonen!C190=""),TODAY(),"")</f>
        <v/>
      </c>
      <c r="D179" s="2" t="str">
        <f>IF(NOT(Kontaktpersonen!C190=""),"Bayern","")</f>
        <v/>
      </c>
      <c r="E179" s="2" t="str">
        <f>IF(NOT(Kontaktpersonen!C190=""),"SK Ingolstadt","")</f>
        <v/>
      </c>
      <c r="F179" s="3">
        <f>Kontaktpersonen!P190</f>
        <v>0</v>
      </c>
      <c r="G179" s="5">
        <f>Kontaktpersonen!D190</f>
        <v>0</v>
      </c>
      <c r="H179" s="5">
        <f>Kontaktpersonen!C190</f>
        <v>0</v>
      </c>
      <c r="I179" s="4" t="str">
        <f>IF(NOT(Kontaktpersonen!C190=""),DAY(Kontaktpersonen!E190),"")</f>
        <v/>
      </c>
      <c r="J179" s="4" t="str">
        <f>IF(NOT(Kontaktpersonen!C190=""),MONTH(Kontaktpersonen!E190),"")</f>
        <v/>
      </c>
      <c r="K179" s="4" t="str">
        <f>IF(NOT(Kontaktpersonen!C190=""),YEAR(Kontaktpersonen!E190),"")</f>
        <v/>
      </c>
      <c r="L179" s="4">
        <f>Kontaktpersonen!L190</f>
        <v>0</v>
      </c>
      <c r="M179" s="4">
        <f>Kontaktpersonen!M190</f>
        <v>0</v>
      </c>
      <c r="N179" s="3">
        <f>Kontaktpersonen!I190</f>
        <v>0</v>
      </c>
      <c r="O179" s="4">
        <f>Kontaktpersonen!H190</f>
        <v>0</v>
      </c>
      <c r="P179" s="5">
        <f>Kontaktpersonen!F190</f>
        <v>0</v>
      </c>
      <c r="Q179" s="4">
        <f>Kontaktpersonen!G190</f>
        <v>0</v>
      </c>
      <c r="S179" s="1" t="str">
        <f>IF(NOT(Kontaktpersonen!C190=""),_xlfn.CONCAT("Tätigkeit: ",Kontaktpersonen!N190,", Bemerkung: ",Kontaktpersonen!O190,"; Abstand: ",Kontaktpersonen!Q190,"; Maske: ",Kontaktpersonen!R190,"; Symptomatisch: ",Kontaktpersonen!T190,"; Genesen: ",Kontaktpersonen!U190,""),"")</f>
        <v/>
      </c>
      <c r="U179" s="1">
        <f>Kontaktpersonen!J190</f>
        <v>0</v>
      </c>
      <c r="V179" s="35">
        <f>Kontaktpersonen!K190</f>
        <v>0</v>
      </c>
      <c r="W179" s="1" t="str">
        <f>IF(NOT(Kontaktpersonen!C190=""),IF(Kontaktpersonen!S190="Ja","VACCINATED",IF(Kontaktpersonen!S190="Nein","UNVACCINATED","UNKNOWN")),"")</f>
        <v/>
      </c>
    </row>
    <row r="180" spans="1:23" x14ac:dyDescent="0.3">
      <c r="A180" s="2"/>
      <c r="B180" s="2" t="str">
        <f>IF(NOT(Kontaktpersonen!C191=""),"CORONAVIRUS","")</f>
        <v/>
      </c>
      <c r="C180" s="3" t="str">
        <f ca="1">IF(NOT(Kontaktpersonen!C191=""),TODAY(),"")</f>
        <v/>
      </c>
      <c r="D180" s="2" t="str">
        <f>IF(NOT(Kontaktpersonen!C191=""),"Bayern","")</f>
        <v/>
      </c>
      <c r="E180" s="2" t="str">
        <f>IF(NOT(Kontaktpersonen!C191=""),"SK Ingolstadt","")</f>
        <v/>
      </c>
      <c r="F180" s="3">
        <f>Kontaktpersonen!P191</f>
        <v>0</v>
      </c>
      <c r="G180" s="5">
        <f>Kontaktpersonen!D191</f>
        <v>0</v>
      </c>
      <c r="H180" s="5">
        <f>Kontaktpersonen!C191</f>
        <v>0</v>
      </c>
      <c r="I180" s="4" t="str">
        <f>IF(NOT(Kontaktpersonen!C191=""),DAY(Kontaktpersonen!E191),"")</f>
        <v/>
      </c>
      <c r="J180" s="4" t="str">
        <f>IF(NOT(Kontaktpersonen!C191=""),MONTH(Kontaktpersonen!E191),"")</f>
        <v/>
      </c>
      <c r="K180" s="4" t="str">
        <f>IF(NOT(Kontaktpersonen!C191=""),YEAR(Kontaktpersonen!E191),"")</f>
        <v/>
      </c>
      <c r="L180" s="4">
        <f>Kontaktpersonen!L191</f>
        <v>0</v>
      </c>
      <c r="M180" s="4">
        <f>Kontaktpersonen!M191</f>
        <v>0</v>
      </c>
      <c r="N180" s="3">
        <f>Kontaktpersonen!I191</f>
        <v>0</v>
      </c>
      <c r="O180" s="4">
        <f>Kontaktpersonen!H191</f>
        <v>0</v>
      </c>
      <c r="P180" s="5">
        <f>Kontaktpersonen!F191</f>
        <v>0</v>
      </c>
      <c r="Q180" s="4">
        <f>Kontaktpersonen!G191</f>
        <v>0</v>
      </c>
      <c r="S180" s="1" t="str">
        <f>IF(NOT(Kontaktpersonen!C191=""),_xlfn.CONCAT("Tätigkeit: ",Kontaktpersonen!N191,", Bemerkung: ",Kontaktpersonen!O191,"; Abstand: ",Kontaktpersonen!Q191,"; Maske: ",Kontaktpersonen!R191,"; Symptomatisch: ",Kontaktpersonen!T191,"; Genesen: ",Kontaktpersonen!U191,""),"")</f>
        <v/>
      </c>
      <c r="U180" s="1">
        <f>Kontaktpersonen!J191</f>
        <v>0</v>
      </c>
      <c r="V180" s="35">
        <f>Kontaktpersonen!K191</f>
        <v>0</v>
      </c>
      <c r="W180" s="1" t="str">
        <f>IF(NOT(Kontaktpersonen!C191=""),IF(Kontaktpersonen!S191="Ja","VACCINATED",IF(Kontaktpersonen!S191="Nein","UNVACCINATED","UNKNOWN")),"")</f>
        <v/>
      </c>
    </row>
    <row r="181" spans="1:23" x14ac:dyDescent="0.3">
      <c r="A181" s="2"/>
      <c r="B181" s="2" t="str">
        <f>IF(NOT(Kontaktpersonen!C192=""),"CORONAVIRUS","")</f>
        <v/>
      </c>
      <c r="C181" s="3" t="str">
        <f ca="1">IF(NOT(Kontaktpersonen!C192=""),TODAY(),"")</f>
        <v/>
      </c>
      <c r="D181" s="2" t="str">
        <f>IF(NOT(Kontaktpersonen!C192=""),"Bayern","")</f>
        <v/>
      </c>
      <c r="E181" s="2" t="str">
        <f>IF(NOT(Kontaktpersonen!C192=""),"SK Ingolstadt","")</f>
        <v/>
      </c>
      <c r="F181" s="3">
        <f>Kontaktpersonen!P192</f>
        <v>0</v>
      </c>
      <c r="G181" s="5">
        <f>Kontaktpersonen!D192</f>
        <v>0</v>
      </c>
      <c r="H181" s="5">
        <f>Kontaktpersonen!C192</f>
        <v>0</v>
      </c>
      <c r="I181" s="4" t="str">
        <f>IF(NOT(Kontaktpersonen!C192=""),DAY(Kontaktpersonen!E192),"")</f>
        <v/>
      </c>
      <c r="J181" s="4" t="str">
        <f>IF(NOT(Kontaktpersonen!C192=""),MONTH(Kontaktpersonen!E192),"")</f>
        <v/>
      </c>
      <c r="K181" s="4" t="str">
        <f>IF(NOT(Kontaktpersonen!C192=""),YEAR(Kontaktpersonen!E192),"")</f>
        <v/>
      </c>
      <c r="L181" s="4">
        <f>Kontaktpersonen!L192</f>
        <v>0</v>
      </c>
      <c r="M181" s="4">
        <f>Kontaktpersonen!M192</f>
        <v>0</v>
      </c>
      <c r="N181" s="3">
        <f>Kontaktpersonen!I192</f>
        <v>0</v>
      </c>
      <c r="O181" s="4">
        <f>Kontaktpersonen!H192</f>
        <v>0</v>
      </c>
      <c r="P181" s="5">
        <f>Kontaktpersonen!F192</f>
        <v>0</v>
      </c>
      <c r="Q181" s="4">
        <f>Kontaktpersonen!G192</f>
        <v>0</v>
      </c>
      <c r="S181" s="1" t="str">
        <f>IF(NOT(Kontaktpersonen!C192=""),_xlfn.CONCAT("Tätigkeit: ",Kontaktpersonen!N192,", Bemerkung: ",Kontaktpersonen!O192,"; Abstand: ",Kontaktpersonen!Q192,"; Maske: ",Kontaktpersonen!R192,"; Symptomatisch: ",Kontaktpersonen!T192,"; Genesen: ",Kontaktpersonen!U192,""),"")</f>
        <v/>
      </c>
      <c r="U181" s="1">
        <f>Kontaktpersonen!J192</f>
        <v>0</v>
      </c>
      <c r="V181" s="35">
        <f>Kontaktpersonen!K192</f>
        <v>0</v>
      </c>
      <c r="W181" s="1" t="str">
        <f>IF(NOT(Kontaktpersonen!C192=""),IF(Kontaktpersonen!S192="Ja","VACCINATED",IF(Kontaktpersonen!S192="Nein","UNVACCINATED","UNKNOWN")),"")</f>
        <v/>
      </c>
    </row>
    <row r="182" spans="1:23" x14ac:dyDescent="0.3">
      <c r="A182" s="2"/>
      <c r="B182" s="2" t="str">
        <f>IF(NOT(Kontaktpersonen!C193=""),"CORONAVIRUS","")</f>
        <v/>
      </c>
      <c r="C182" s="3" t="str">
        <f ca="1">IF(NOT(Kontaktpersonen!C193=""),TODAY(),"")</f>
        <v/>
      </c>
      <c r="D182" s="2" t="str">
        <f>IF(NOT(Kontaktpersonen!C193=""),"Bayern","")</f>
        <v/>
      </c>
      <c r="E182" s="2" t="str">
        <f>IF(NOT(Kontaktpersonen!C193=""),"SK Ingolstadt","")</f>
        <v/>
      </c>
      <c r="F182" s="3">
        <f>Kontaktpersonen!P193</f>
        <v>0</v>
      </c>
      <c r="G182" s="5">
        <f>Kontaktpersonen!D193</f>
        <v>0</v>
      </c>
      <c r="H182" s="5">
        <f>Kontaktpersonen!C193</f>
        <v>0</v>
      </c>
      <c r="I182" s="4" t="str">
        <f>IF(NOT(Kontaktpersonen!C193=""),DAY(Kontaktpersonen!E193),"")</f>
        <v/>
      </c>
      <c r="J182" s="4" t="str">
        <f>IF(NOT(Kontaktpersonen!C193=""),MONTH(Kontaktpersonen!E193),"")</f>
        <v/>
      </c>
      <c r="K182" s="4" t="str">
        <f>IF(NOT(Kontaktpersonen!C193=""),YEAR(Kontaktpersonen!E193),"")</f>
        <v/>
      </c>
      <c r="L182" s="4">
        <f>Kontaktpersonen!L193</f>
        <v>0</v>
      </c>
      <c r="M182" s="4">
        <f>Kontaktpersonen!M193</f>
        <v>0</v>
      </c>
      <c r="N182" s="3">
        <f>Kontaktpersonen!I193</f>
        <v>0</v>
      </c>
      <c r="O182" s="4">
        <f>Kontaktpersonen!H193</f>
        <v>0</v>
      </c>
      <c r="P182" s="5">
        <f>Kontaktpersonen!F193</f>
        <v>0</v>
      </c>
      <c r="Q182" s="4">
        <f>Kontaktpersonen!G193</f>
        <v>0</v>
      </c>
      <c r="S182" s="1" t="str">
        <f>IF(NOT(Kontaktpersonen!C193=""),_xlfn.CONCAT("Tätigkeit: ",Kontaktpersonen!N193,", Bemerkung: ",Kontaktpersonen!O193,"; Abstand: ",Kontaktpersonen!Q193,"; Maske: ",Kontaktpersonen!R193,"; Symptomatisch: ",Kontaktpersonen!T193,"; Genesen: ",Kontaktpersonen!U193,""),"")</f>
        <v/>
      </c>
      <c r="U182" s="1">
        <f>Kontaktpersonen!J193</f>
        <v>0</v>
      </c>
      <c r="V182" s="35">
        <f>Kontaktpersonen!K193</f>
        <v>0</v>
      </c>
      <c r="W182" s="1" t="str">
        <f>IF(NOT(Kontaktpersonen!C193=""),IF(Kontaktpersonen!S193="Ja","VACCINATED",IF(Kontaktpersonen!S193="Nein","UNVACCINATED","UNKNOWN")),"")</f>
        <v/>
      </c>
    </row>
    <row r="183" spans="1:23" x14ac:dyDescent="0.3">
      <c r="A183" s="2"/>
      <c r="B183" s="2" t="str">
        <f>IF(NOT(Kontaktpersonen!C194=""),"CORONAVIRUS","")</f>
        <v/>
      </c>
      <c r="C183" s="3" t="str">
        <f ca="1">IF(NOT(Kontaktpersonen!C194=""),TODAY(),"")</f>
        <v/>
      </c>
      <c r="D183" s="2" t="str">
        <f>IF(NOT(Kontaktpersonen!C194=""),"Bayern","")</f>
        <v/>
      </c>
      <c r="E183" s="2" t="str">
        <f>IF(NOT(Kontaktpersonen!C194=""),"SK Ingolstadt","")</f>
        <v/>
      </c>
      <c r="F183" s="3">
        <f>Kontaktpersonen!P194</f>
        <v>0</v>
      </c>
      <c r="G183" s="5">
        <f>Kontaktpersonen!D194</f>
        <v>0</v>
      </c>
      <c r="H183" s="5">
        <f>Kontaktpersonen!C194</f>
        <v>0</v>
      </c>
      <c r="I183" s="4" t="str">
        <f>IF(NOT(Kontaktpersonen!C194=""),DAY(Kontaktpersonen!E194),"")</f>
        <v/>
      </c>
      <c r="J183" s="4" t="str">
        <f>IF(NOT(Kontaktpersonen!C194=""),MONTH(Kontaktpersonen!E194),"")</f>
        <v/>
      </c>
      <c r="K183" s="4" t="str">
        <f>IF(NOT(Kontaktpersonen!C194=""),YEAR(Kontaktpersonen!E194),"")</f>
        <v/>
      </c>
      <c r="L183" s="4">
        <f>Kontaktpersonen!L194</f>
        <v>0</v>
      </c>
      <c r="M183" s="4">
        <f>Kontaktpersonen!M194</f>
        <v>0</v>
      </c>
      <c r="N183" s="3">
        <f>Kontaktpersonen!I194</f>
        <v>0</v>
      </c>
      <c r="O183" s="4">
        <f>Kontaktpersonen!H194</f>
        <v>0</v>
      </c>
      <c r="P183" s="5">
        <f>Kontaktpersonen!F194</f>
        <v>0</v>
      </c>
      <c r="Q183" s="4">
        <f>Kontaktpersonen!G194</f>
        <v>0</v>
      </c>
      <c r="S183" s="1" t="str">
        <f>IF(NOT(Kontaktpersonen!C194=""),_xlfn.CONCAT("Tätigkeit: ",Kontaktpersonen!N194,", Bemerkung: ",Kontaktpersonen!O194,"; Abstand: ",Kontaktpersonen!Q194,"; Maske: ",Kontaktpersonen!R194,"; Symptomatisch: ",Kontaktpersonen!T194,"; Genesen: ",Kontaktpersonen!U194,""),"")</f>
        <v/>
      </c>
      <c r="U183" s="1">
        <f>Kontaktpersonen!J194</f>
        <v>0</v>
      </c>
      <c r="V183" s="35">
        <f>Kontaktpersonen!K194</f>
        <v>0</v>
      </c>
      <c r="W183" s="1" t="str">
        <f>IF(NOT(Kontaktpersonen!C194=""),IF(Kontaktpersonen!S194="Ja","VACCINATED",IF(Kontaktpersonen!S194="Nein","UNVACCINATED","UNKNOWN")),"")</f>
        <v/>
      </c>
    </row>
    <row r="184" spans="1:23" x14ac:dyDescent="0.3">
      <c r="A184" s="2"/>
      <c r="B184" s="2" t="str">
        <f>IF(NOT(Kontaktpersonen!C195=""),"CORONAVIRUS","")</f>
        <v/>
      </c>
      <c r="C184" s="3" t="str">
        <f ca="1">IF(NOT(Kontaktpersonen!C195=""),TODAY(),"")</f>
        <v/>
      </c>
      <c r="D184" s="2" t="str">
        <f>IF(NOT(Kontaktpersonen!C195=""),"Bayern","")</f>
        <v/>
      </c>
      <c r="E184" s="2" t="str">
        <f>IF(NOT(Kontaktpersonen!C195=""),"SK Ingolstadt","")</f>
        <v/>
      </c>
      <c r="F184" s="3">
        <f>Kontaktpersonen!P195</f>
        <v>0</v>
      </c>
      <c r="G184" s="5">
        <f>Kontaktpersonen!D195</f>
        <v>0</v>
      </c>
      <c r="H184" s="5">
        <f>Kontaktpersonen!C195</f>
        <v>0</v>
      </c>
      <c r="I184" s="4" t="str">
        <f>IF(NOT(Kontaktpersonen!C195=""),DAY(Kontaktpersonen!E195),"")</f>
        <v/>
      </c>
      <c r="J184" s="4" t="str">
        <f>IF(NOT(Kontaktpersonen!C195=""),MONTH(Kontaktpersonen!E195),"")</f>
        <v/>
      </c>
      <c r="K184" s="4" t="str">
        <f>IF(NOT(Kontaktpersonen!C195=""),YEAR(Kontaktpersonen!E195),"")</f>
        <v/>
      </c>
      <c r="L184" s="4">
        <f>Kontaktpersonen!L195</f>
        <v>0</v>
      </c>
      <c r="M184" s="4">
        <f>Kontaktpersonen!M195</f>
        <v>0</v>
      </c>
      <c r="N184" s="3">
        <f>Kontaktpersonen!I195</f>
        <v>0</v>
      </c>
      <c r="O184" s="4">
        <f>Kontaktpersonen!H195</f>
        <v>0</v>
      </c>
      <c r="P184" s="5">
        <f>Kontaktpersonen!F195</f>
        <v>0</v>
      </c>
      <c r="Q184" s="4">
        <f>Kontaktpersonen!G195</f>
        <v>0</v>
      </c>
      <c r="S184" s="1" t="str">
        <f>IF(NOT(Kontaktpersonen!C195=""),_xlfn.CONCAT("Tätigkeit: ",Kontaktpersonen!N195,", Bemerkung: ",Kontaktpersonen!O195,"; Abstand: ",Kontaktpersonen!Q195,"; Maske: ",Kontaktpersonen!R195,"; Symptomatisch: ",Kontaktpersonen!T195,"; Genesen: ",Kontaktpersonen!U195,""),"")</f>
        <v/>
      </c>
      <c r="U184" s="1">
        <f>Kontaktpersonen!J195</f>
        <v>0</v>
      </c>
      <c r="V184" s="35">
        <f>Kontaktpersonen!K195</f>
        <v>0</v>
      </c>
      <c r="W184" s="1" t="str">
        <f>IF(NOT(Kontaktpersonen!C195=""),IF(Kontaktpersonen!S195="Ja","VACCINATED",IF(Kontaktpersonen!S195="Nein","UNVACCINATED","UNKNOWN")),"")</f>
        <v/>
      </c>
    </row>
    <row r="185" spans="1:23" x14ac:dyDescent="0.3">
      <c r="A185" s="2"/>
      <c r="B185" s="2" t="str">
        <f>IF(NOT(Kontaktpersonen!C196=""),"CORONAVIRUS","")</f>
        <v/>
      </c>
      <c r="C185" s="3" t="str">
        <f ca="1">IF(NOT(Kontaktpersonen!C196=""),TODAY(),"")</f>
        <v/>
      </c>
      <c r="D185" s="2" t="str">
        <f>IF(NOT(Kontaktpersonen!C196=""),"Bayern","")</f>
        <v/>
      </c>
      <c r="E185" s="2" t="str">
        <f>IF(NOT(Kontaktpersonen!C196=""),"SK Ingolstadt","")</f>
        <v/>
      </c>
      <c r="F185" s="3">
        <f>Kontaktpersonen!P196</f>
        <v>0</v>
      </c>
      <c r="G185" s="5">
        <f>Kontaktpersonen!D196</f>
        <v>0</v>
      </c>
      <c r="H185" s="5">
        <f>Kontaktpersonen!C196</f>
        <v>0</v>
      </c>
      <c r="I185" s="4" t="str">
        <f>IF(NOT(Kontaktpersonen!C196=""),DAY(Kontaktpersonen!E196),"")</f>
        <v/>
      </c>
      <c r="J185" s="4" t="str">
        <f>IF(NOT(Kontaktpersonen!C196=""),MONTH(Kontaktpersonen!E196),"")</f>
        <v/>
      </c>
      <c r="K185" s="4" t="str">
        <f>IF(NOT(Kontaktpersonen!C196=""),YEAR(Kontaktpersonen!E196),"")</f>
        <v/>
      </c>
      <c r="L185" s="4">
        <f>Kontaktpersonen!L196</f>
        <v>0</v>
      </c>
      <c r="M185" s="4">
        <f>Kontaktpersonen!M196</f>
        <v>0</v>
      </c>
      <c r="N185" s="3">
        <f>Kontaktpersonen!I196</f>
        <v>0</v>
      </c>
      <c r="O185" s="4">
        <f>Kontaktpersonen!H196</f>
        <v>0</v>
      </c>
      <c r="P185" s="5">
        <f>Kontaktpersonen!F196</f>
        <v>0</v>
      </c>
      <c r="Q185" s="4">
        <f>Kontaktpersonen!G196</f>
        <v>0</v>
      </c>
      <c r="S185" s="1" t="str">
        <f>IF(NOT(Kontaktpersonen!C196=""),_xlfn.CONCAT("Tätigkeit: ",Kontaktpersonen!N196,", Bemerkung: ",Kontaktpersonen!O196,"; Abstand: ",Kontaktpersonen!Q196,"; Maske: ",Kontaktpersonen!R196,"; Symptomatisch: ",Kontaktpersonen!T196,"; Genesen: ",Kontaktpersonen!U196,""),"")</f>
        <v/>
      </c>
      <c r="U185" s="1">
        <f>Kontaktpersonen!J196</f>
        <v>0</v>
      </c>
      <c r="V185" s="35">
        <f>Kontaktpersonen!K196</f>
        <v>0</v>
      </c>
      <c r="W185" s="1" t="str">
        <f>IF(NOT(Kontaktpersonen!C196=""),IF(Kontaktpersonen!S196="Ja","VACCINATED",IF(Kontaktpersonen!S196="Nein","UNVACCINATED","UNKNOWN")),"")</f>
        <v/>
      </c>
    </row>
    <row r="186" spans="1:23" x14ac:dyDescent="0.3">
      <c r="A186" s="2"/>
      <c r="B186" s="2" t="str">
        <f>IF(NOT(Kontaktpersonen!C197=""),"CORONAVIRUS","")</f>
        <v/>
      </c>
      <c r="C186" s="3" t="str">
        <f ca="1">IF(NOT(Kontaktpersonen!C197=""),TODAY(),"")</f>
        <v/>
      </c>
      <c r="D186" s="2" t="str">
        <f>IF(NOT(Kontaktpersonen!C197=""),"Bayern","")</f>
        <v/>
      </c>
      <c r="E186" s="2" t="str">
        <f>IF(NOT(Kontaktpersonen!C197=""),"SK Ingolstadt","")</f>
        <v/>
      </c>
      <c r="F186" s="3">
        <f>Kontaktpersonen!P197</f>
        <v>0</v>
      </c>
      <c r="G186" s="5">
        <f>Kontaktpersonen!D197</f>
        <v>0</v>
      </c>
      <c r="H186" s="5">
        <f>Kontaktpersonen!C197</f>
        <v>0</v>
      </c>
      <c r="I186" s="4" t="str">
        <f>IF(NOT(Kontaktpersonen!C197=""),DAY(Kontaktpersonen!E197),"")</f>
        <v/>
      </c>
      <c r="J186" s="4" t="str">
        <f>IF(NOT(Kontaktpersonen!C197=""),MONTH(Kontaktpersonen!E197),"")</f>
        <v/>
      </c>
      <c r="K186" s="4" t="str">
        <f>IF(NOT(Kontaktpersonen!C197=""),YEAR(Kontaktpersonen!E197),"")</f>
        <v/>
      </c>
      <c r="L186" s="4">
        <f>Kontaktpersonen!L197</f>
        <v>0</v>
      </c>
      <c r="M186" s="4">
        <f>Kontaktpersonen!M197</f>
        <v>0</v>
      </c>
      <c r="N186" s="3">
        <f>Kontaktpersonen!I197</f>
        <v>0</v>
      </c>
      <c r="O186" s="4">
        <f>Kontaktpersonen!H197</f>
        <v>0</v>
      </c>
      <c r="P186" s="5">
        <f>Kontaktpersonen!F197</f>
        <v>0</v>
      </c>
      <c r="Q186" s="4">
        <f>Kontaktpersonen!G197</f>
        <v>0</v>
      </c>
      <c r="S186" s="1" t="str">
        <f>IF(NOT(Kontaktpersonen!C197=""),_xlfn.CONCAT("Tätigkeit: ",Kontaktpersonen!N197,", Bemerkung: ",Kontaktpersonen!O197,"; Abstand: ",Kontaktpersonen!Q197,"; Maske: ",Kontaktpersonen!R197,"; Symptomatisch: ",Kontaktpersonen!T197,"; Genesen: ",Kontaktpersonen!U197,""),"")</f>
        <v/>
      </c>
      <c r="U186" s="1">
        <f>Kontaktpersonen!J197</f>
        <v>0</v>
      </c>
      <c r="V186" s="35">
        <f>Kontaktpersonen!K197</f>
        <v>0</v>
      </c>
      <c r="W186" s="1" t="str">
        <f>IF(NOT(Kontaktpersonen!C197=""),IF(Kontaktpersonen!S197="Ja","VACCINATED",IF(Kontaktpersonen!S197="Nein","UNVACCINATED","UNKNOWN")),"")</f>
        <v/>
      </c>
    </row>
    <row r="187" spans="1:23" x14ac:dyDescent="0.3">
      <c r="A187" s="2"/>
      <c r="B187" s="2" t="str">
        <f>IF(NOT(Kontaktpersonen!C198=""),"CORONAVIRUS","")</f>
        <v/>
      </c>
      <c r="C187" s="3" t="str">
        <f ca="1">IF(NOT(Kontaktpersonen!C198=""),TODAY(),"")</f>
        <v/>
      </c>
      <c r="D187" s="2" t="str">
        <f>IF(NOT(Kontaktpersonen!C198=""),"Bayern","")</f>
        <v/>
      </c>
      <c r="E187" s="2" t="str">
        <f>IF(NOT(Kontaktpersonen!C198=""),"SK Ingolstadt","")</f>
        <v/>
      </c>
      <c r="F187" s="3">
        <f>Kontaktpersonen!P198</f>
        <v>0</v>
      </c>
      <c r="G187" s="5">
        <f>Kontaktpersonen!D198</f>
        <v>0</v>
      </c>
      <c r="H187" s="5">
        <f>Kontaktpersonen!C198</f>
        <v>0</v>
      </c>
      <c r="I187" s="4" t="str">
        <f>IF(NOT(Kontaktpersonen!C198=""),DAY(Kontaktpersonen!E198),"")</f>
        <v/>
      </c>
      <c r="J187" s="4" t="str">
        <f>IF(NOT(Kontaktpersonen!C198=""),MONTH(Kontaktpersonen!E198),"")</f>
        <v/>
      </c>
      <c r="K187" s="4" t="str">
        <f>IF(NOT(Kontaktpersonen!C198=""),YEAR(Kontaktpersonen!E198),"")</f>
        <v/>
      </c>
      <c r="L187" s="4">
        <f>Kontaktpersonen!L198</f>
        <v>0</v>
      </c>
      <c r="M187" s="4">
        <f>Kontaktpersonen!M198</f>
        <v>0</v>
      </c>
      <c r="N187" s="3">
        <f>Kontaktpersonen!I198</f>
        <v>0</v>
      </c>
      <c r="O187" s="4">
        <f>Kontaktpersonen!H198</f>
        <v>0</v>
      </c>
      <c r="P187" s="5">
        <f>Kontaktpersonen!F198</f>
        <v>0</v>
      </c>
      <c r="Q187" s="4">
        <f>Kontaktpersonen!G198</f>
        <v>0</v>
      </c>
      <c r="S187" s="1" t="str">
        <f>IF(NOT(Kontaktpersonen!C198=""),_xlfn.CONCAT("Tätigkeit: ",Kontaktpersonen!N198,", Bemerkung: ",Kontaktpersonen!O198,"; Abstand: ",Kontaktpersonen!Q198,"; Maske: ",Kontaktpersonen!R198,"; Symptomatisch: ",Kontaktpersonen!T198,"; Genesen: ",Kontaktpersonen!U198,""),"")</f>
        <v/>
      </c>
      <c r="U187" s="1">
        <f>Kontaktpersonen!J198</f>
        <v>0</v>
      </c>
      <c r="V187" s="35">
        <f>Kontaktpersonen!K198</f>
        <v>0</v>
      </c>
      <c r="W187" s="1" t="str">
        <f>IF(NOT(Kontaktpersonen!C198=""),IF(Kontaktpersonen!S198="Ja","VACCINATED",IF(Kontaktpersonen!S198="Nein","UNVACCINATED","UNKNOWN")),"")</f>
        <v/>
      </c>
    </row>
    <row r="188" spans="1:23" x14ac:dyDescent="0.3">
      <c r="A188" s="2"/>
      <c r="B188" s="2" t="str">
        <f>IF(NOT(Kontaktpersonen!C199=""),"CORONAVIRUS","")</f>
        <v/>
      </c>
      <c r="C188" s="3" t="str">
        <f ca="1">IF(NOT(Kontaktpersonen!C199=""),TODAY(),"")</f>
        <v/>
      </c>
      <c r="D188" s="2" t="str">
        <f>IF(NOT(Kontaktpersonen!C199=""),"Bayern","")</f>
        <v/>
      </c>
      <c r="E188" s="2" t="str">
        <f>IF(NOT(Kontaktpersonen!C199=""),"SK Ingolstadt","")</f>
        <v/>
      </c>
      <c r="F188" s="3">
        <f>Kontaktpersonen!P199</f>
        <v>0</v>
      </c>
      <c r="G188" s="5">
        <f>Kontaktpersonen!D199</f>
        <v>0</v>
      </c>
      <c r="H188" s="5">
        <f>Kontaktpersonen!C199</f>
        <v>0</v>
      </c>
      <c r="I188" s="4" t="str">
        <f>IF(NOT(Kontaktpersonen!C199=""),DAY(Kontaktpersonen!E199),"")</f>
        <v/>
      </c>
      <c r="J188" s="4" t="str">
        <f>IF(NOT(Kontaktpersonen!C199=""),MONTH(Kontaktpersonen!E199),"")</f>
        <v/>
      </c>
      <c r="K188" s="4" t="str">
        <f>IF(NOT(Kontaktpersonen!C199=""),YEAR(Kontaktpersonen!E199),"")</f>
        <v/>
      </c>
      <c r="L188" s="4">
        <f>Kontaktpersonen!L199</f>
        <v>0</v>
      </c>
      <c r="M188" s="4">
        <f>Kontaktpersonen!M199</f>
        <v>0</v>
      </c>
      <c r="N188" s="3">
        <f>Kontaktpersonen!I199</f>
        <v>0</v>
      </c>
      <c r="O188" s="4">
        <f>Kontaktpersonen!H199</f>
        <v>0</v>
      </c>
      <c r="P188" s="5">
        <f>Kontaktpersonen!F199</f>
        <v>0</v>
      </c>
      <c r="Q188" s="4">
        <f>Kontaktpersonen!G199</f>
        <v>0</v>
      </c>
      <c r="S188" s="1" t="str">
        <f>IF(NOT(Kontaktpersonen!C199=""),_xlfn.CONCAT("Tätigkeit: ",Kontaktpersonen!N199,", Bemerkung: ",Kontaktpersonen!O199,"; Abstand: ",Kontaktpersonen!Q199,"; Maske: ",Kontaktpersonen!R199,"; Symptomatisch: ",Kontaktpersonen!T199,"; Genesen: ",Kontaktpersonen!U199,""),"")</f>
        <v/>
      </c>
      <c r="U188" s="1">
        <f>Kontaktpersonen!J199</f>
        <v>0</v>
      </c>
      <c r="V188" s="35">
        <f>Kontaktpersonen!K199</f>
        <v>0</v>
      </c>
      <c r="W188" s="1" t="str">
        <f>IF(NOT(Kontaktpersonen!C199=""),IF(Kontaktpersonen!S199="Ja","VACCINATED",IF(Kontaktpersonen!S199="Nein","UNVACCINATED","UNKNOWN")),"")</f>
        <v/>
      </c>
    </row>
    <row r="189" spans="1:23" x14ac:dyDescent="0.3">
      <c r="A189" s="2"/>
      <c r="B189" s="2" t="str">
        <f>IF(NOT(Kontaktpersonen!C200=""),"CORONAVIRUS","")</f>
        <v/>
      </c>
      <c r="C189" s="3" t="str">
        <f ca="1">IF(NOT(Kontaktpersonen!C200=""),TODAY(),"")</f>
        <v/>
      </c>
      <c r="D189" s="2" t="str">
        <f>IF(NOT(Kontaktpersonen!C200=""),"Bayern","")</f>
        <v/>
      </c>
      <c r="E189" s="2" t="str">
        <f>IF(NOT(Kontaktpersonen!C200=""),"SK Ingolstadt","")</f>
        <v/>
      </c>
      <c r="F189" s="3">
        <f>Kontaktpersonen!P200</f>
        <v>0</v>
      </c>
      <c r="G189" s="5">
        <f>Kontaktpersonen!D200</f>
        <v>0</v>
      </c>
      <c r="H189" s="5">
        <f>Kontaktpersonen!C200</f>
        <v>0</v>
      </c>
      <c r="I189" s="4" t="str">
        <f>IF(NOT(Kontaktpersonen!C200=""),DAY(Kontaktpersonen!E200),"")</f>
        <v/>
      </c>
      <c r="J189" s="4" t="str">
        <f>IF(NOT(Kontaktpersonen!C200=""),MONTH(Kontaktpersonen!E200),"")</f>
        <v/>
      </c>
      <c r="K189" s="4" t="str">
        <f>IF(NOT(Kontaktpersonen!C200=""),YEAR(Kontaktpersonen!E200),"")</f>
        <v/>
      </c>
      <c r="L189" s="4">
        <f>Kontaktpersonen!L200</f>
        <v>0</v>
      </c>
      <c r="M189" s="4">
        <f>Kontaktpersonen!M200</f>
        <v>0</v>
      </c>
      <c r="N189" s="3">
        <f>Kontaktpersonen!I200</f>
        <v>0</v>
      </c>
      <c r="O189" s="4">
        <f>Kontaktpersonen!H200</f>
        <v>0</v>
      </c>
      <c r="P189" s="5">
        <f>Kontaktpersonen!F200</f>
        <v>0</v>
      </c>
      <c r="Q189" s="4">
        <f>Kontaktpersonen!G200</f>
        <v>0</v>
      </c>
      <c r="S189" s="1" t="str">
        <f>IF(NOT(Kontaktpersonen!C200=""),_xlfn.CONCAT("Tätigkeit: ",Kontaktpersonen!N200,", Bemerkung: ",Kontaktpersonen!O200,"; Abstand: ",Kontaktpersonen!Q200,"; Maske: ",Kontaktpersonen!R200,"; Symptomatisch: ",Kontaktpersonen!T200,"; Genesen: ",Kontaktpersonen!U200,""),"")</f>
        <v/>
      </c>
      <c r="U189" s="1">
        <f>Kontaktpersonen!J200</f>
        <v>0</v>
      </c>
      <c r="V189" s="35">
        <f>Kontaktpersonen!K200</f>
        <v>0</v>
      </c>
      <c r="W189" s="1" t="str">
        <f>IF(NOT(Kontaktpersonen!C200=""),IF(Kontaktpersonen!S200="Ja","VACCINATED",IF(Kontaktpersonen!S200="Nein","UNVACCINATED","UNKNOWN")),"")</f>
        <v/>
      </c>
    </row>
    <row r="190" spans="1:23" x14ac:dyDescent="0.3">
      <c r="A190" s="2"/>
      <c r="B190" s="2" t="str">
        <f>IF(NOT(Kontaktpersonen!C201=""),"CORONAVIRUS","")</f>
        <v/>
      </c>
      <c r="C190" s="3" t="str">
        <f ca="1">IF(NOT(Kontaktpersonen!C201=""),TODAY(),"")</f>
        <v/>
      </c>
      <c r="D190" s="2" t="str">
        <f>IF(NOT(Kontaktpersonen!C201=""),"Bayern","")</f>
        <v/>
      </c>
      <c r="E190" s="2" t="str">
        <f>IF(NOT(Kontaktpersonen!C201=""),"SK Ingolstadt","")</f>
        <v/>
      </c>
      <c r="F190" s="3">
        <f>Kontaktpersonen!P201</f>
        <v>0</v>
      </c>
      <c r="G190" s="5">
        <f>Kontaktpersonen!D201</f>
        <v>0</v>
      </c>
      <c r="H190" s="5">
        <f>Kontaktpersonen!C201</f>
        <v>0</v>
      </c>
      <c r="I190" s="4" t="str">
        <f>IF(NOT(Kontaktpersonen!C201=""),DAY(Kontaktpersonen!E201),"")</f>
        <v/>
      </c>
      <c r="J190" s="4" t="str">
        <f>IF(NOT(Kontaktpersonen!C201=""),MONTH(Kontaktpersonen!E201),"")</f>
        <v/>
      </c>
      <c r="K190" s="4" t="str">
        <f>IF(NOT(Kontaktpersonen!C201=""),YEAR(Kontaktpersonen!E201),"")</f>
        <v/>
      </c>
      <c r="L190" s="4">
        <f>Kontaktpersonen!L201</f>
        <v>0</v>
      </c>
      <c r="M190" s="4">
        <f>Kontaktpersonen!M201</f>
        <v>0</v>
      </c>
      <c r="N190" s="3">
        <f>Kontaktpersonen!I201</f>
        <v>0</v>
      </c>
      <c r="O190" s="4">
        <f>Kontaktpersonen!H201</f>
        <v>0</v>
      </c>
      <c r="P190" s="5">
        <f>Kontaktpersonen!F201</f>
        <v>0</v>
      </c>
      <c r="Q190" s="4">
        <f>Kontaktpersonen!G201</f>
        <v>0</v>
      </c>
      <c r="S190" s="1" t="str">
        <f>IF(NOT(Kontaktpersonen!C201=""),_xlfn.CONCAT("Tätigkeit: ",Kontaktpersonen!N201,", Bemerkung: ",Kontaktpersonen!O201,"; Abstand: ",Kontaktpersonen!Q201,"; Maske: ",Kontaktpersonen!R201,"; Symptomatisch: ",Kontaktpersonen!T201,"; Genesen: ",Kontaktpersonen!U201,""),"")</f>
        <v/>
      </c>
      <c r="U190" s="1">
        <f>Kontaktpersonen!J201</f>
        <v>0</v>
      </c>
      <c r="V190" s="35">
        <f>Kontaktpersonen!K201</f>
        <v>0</v>
      </c>
      <c r="W190" s="1" t="str">
        <f>IF(NOT(Kontaktpersonen!C201=""),IF(Kontaktpersonen!S201="Ja","VACCINATED",IF(Kontaktpersonen!S201="Nein","UNVACCINATED","UNKNOWN")),"")</f>
        <v/>
      </c>
    </row>
    <row r="191" spans="1:23" x14ac:dyDescent="0.3">
      <c r="A191" s="2"/>
      <c r="B191" s="2" t="str">
        <f>IF(NOT(Kontaktpersonen!C202=""),"CORONAVIRUS","")</f>
        <v/>
      </c>
      <c r="C191" s="3" t="str">
        <f ca="1">IF(NOT(Kontaktpersonen!C202=""),TODAY(),"")</f>
        <v/>
      </c>
      <c r="D191" s="2" t="str">
        <f>IF(NOT(Kontaktpersonen!C202=""),"Bayern","")</f>
        <v/>
      </c>
      <c r="E191" s="2" t="str">
        <f>IF(NOT(Kontaktpersonen!C202=""),"SK Ingolstadt","")</f>
        <v/>
      </c>
      <c r="F191" s="3">
        <f>Kontaktpersonen!P202</f>
        <v>0</v>
      </c>
      <c r="G191" s="5">
        <f>Kontaktpersonen!D202</f>
        <v>0</v>
      </c>
      <c r="H191" s="5">
        <f>Kontaktpersonen!C202</f>
        <v>0</v>
      </c>
      <c r="I191" s="4" t="str">
        <f>IF(NOT(Kontaktpersonen!C202=""),DAY(Kontaktpersonen!E202),"")</f>
        <v/>
      </c>
      <c r="J191" s="4" t="str">
        <f>IF(NOT(Kontaktpersonen!C202=""),MONTH(Kontaktpersonen!E202),"")</f>
        <v/>
      </c>
      <c r="K191" s="4" t="str">
        <f>IF(NOT(Kontaktpersonen!C202=""),YEAR(Kontaktpersonen!E202),"")</f>
        <v/>
      </c>
      <c r="L191" s="4">
        <f>Kontaktpersonen!L202</f>
        <v>0</v>
      </c>
      <c r="M191" s="4">
        <f>Kontaktpersonen!M202</f>
        <v>0</v>
      </c>
      <c r="N191" s="3">
        <f>Kontaktpersonen!I202</f>
        <v>0</v>
      </c>
      <c r="O191" s="4">
        <f>Kontaktpersonen!H202</f>
        <v>0</v>
      </c>
      <c r="P191" s="5">
        <f>Kontaktpersonen!F202</f>
        <v>0</v>
      </c>
      <c r="Q191" s="4">
        <f>Kontaktpersonen!G202</f>
        <v>0</v>
      </c>
      <c r="S191" s="1" t="str">
        <f>IF(NOT(Kontaktpersonen!C202=""),_xlfn.CONCAT("Tätigkeit: ",Kontaktpersonen!N202,", Bemerkung: ",Kontaktpersonen!O202,"; Abstand: ",Kontaktpersonen!Q202,"; Maske: ",Kontaktpersonen!R202,"; Symptomatisch: ",Kontaktpersonen!T202,"; Genesen: ",Kontaktpersonen!U202,""),"")</f>
        <v/>
      </c>
      <c r="U191" s="1">
        <f>Kontaktpersonen!J202</f>
        <v>0</v>
      </c>
      <c r="V191" s="35">
        <f>Kontaktpersonen!K202</f>
        <v>0</v>
      </c>
      <c r="W191" s="1" t="str">
        <f>IF(NOT(Kontaktpersonen!C202=""),IF(Kontaktpersonen!S202="Ja","VACCINATED",IF(Kontaktpersonen!S202="Nein","UNVACCINATED","UNKNOWN")),"")</f>
        <v/>
      </c>
    </row>
    <row r="192" spans="1:23" x14ac:dyDescent="0.3">
      <c r="A192" s="2"/>
      <c r="B192" s="2" t="str">
        <f>IF(NOT(Kontaktpersonen!C203=""),"CORONAVIRUS","")</f>
        <v/>
      </c>
      <c r="C192" s="3" t="str">
        <f ca="1">IF(NOT(Kontaktpersonen!C203=""),TODAY(),"")</f>
        <v/>
      </c>
      <c r="D192" s="2" t="str">
        <f>IF(NOT(Kontaktpersonen!C203=""),"Bayern","")</f>
        <v/>
      </c>
      <c r="E192" s="2" t="str">
        <f>IF(NOT(Kontaktpersonen!C203=""),"SK Ingolstadt","")</f>
        <v/>
      </c>
      <c r="F192" s="3">
        <f>Kontaktpersonen!P203</f>
        <v>0</v>
      </c>
      <c r="G192" s="5">
        <f>Kontaktpersonen!D203</f>
        <v>0</v>
      </c>
      <c r="H192" s="5">
        <f>Kontaktpersonen!C203</f>
        <v>0</v>
      </c>
      <c r="I192" s="4" t="str">
        <f>IF(NOT(Kontaktpersonen!C203=""),DAY(Kontaktpersonen!E203),"")</f>
        <v/>
      </c>
      <c r="J192" s="4" t="str">
        <f>IF(NOT(Kontaktpersonen!C203=""),MONTH(Kontaktpersonen!E203),"")</f>
        <v/>
      </c>
      <c r="K192" s="4" t="str">
        <f>IF(NOT(Kontaktpersonen!C203=""),YEAR(Kontaktpersonen!E203),"")</f>
        <v/>
      </c>
      <c r="L192" s="4">
        <f>Kontaktpersonen!L203</f>
        <v>0</v>
      </c>
      <c r="M192" s="4">
        <f>Kontaktpersonen!M203</f>
        <v>0</v>
      </c>
      <c r="N192" s="3">
        <f>Kontaktpersonen!I203</f>
        <v>0</v>
      </c>
      <c r="O192" s="4">
        <f>Kontaktpersonen!H203</f>
        <v>0</v>
      </c>
      <c r="P192" s="5">
        <f>Kontaktpersonen!F203</f>
        <v>0</v>
      </c>
      <c r="Q192" s="4">
        <f>Kontaktpersonen!G203</f>
        <v>0</v>
      </c>
      <c r="S192" s="1" t="str">
        <f>IF(NOT(Kontaktpersonen!C203=""),_xlfn.CONCAT("Tätigkeit: ",Kontaktpersonen!N203,", Bemerkung: ",Kontaktpersonen!O203,"; Abstand: ",Kontaktpersonen!Q203,"; Maske: ",Kontaktpersonen!R203,"; Symptomatisch: ",Kontaktpersonen!T203,"; Genesen: ",Kontaktpersonen!U203,""),"")</f>
        <v/>
      </c>
      <c r="U192" s="1">
        <f>Kontaktpersonen!J203</f>
        <v>0</v>
      </c>
      <c r="V192" s="35">
        <f>Kontaktpersonen!K203</f>
        <v>0</v>
      </c>
      <c r="W192" s="1" t="str">
        <f>IF(NOT(Kontaktpersonen!C203=""),IF(Kontaktpersonen!S203="Ja","VACCINATED",IF(Kontaktpersonen!S203="Nein","UNVACCINATED","UNKNOWN")),"")</f>
        <v/>
      </c>
    </row>
    <row r="193" spans="1:23" x14ac:dyDescent="0.3">
      <c r="A193" s="2"/>
      <c r="B193" s="2" t="str">
        <f>IF(NOT(Kontaktpersonen!C204=""),"CORONAVIRUS","")</f>
        <v/>
      </c>
      <c r="C193" s="3" t="str">
        <f ca="1">IF(NOT(Kontaktpersonen!C204=""),TODAY(),"")</f>
        <v/>
      </c>
      <c r="D193" s="2" t="str">
        <f>IF(NOT(Kontaktpersonen!C204=""),"Bayern","")</f>
        <v/>
      </c>
      <c r="E193" s="2" t="str">
        <f>IF(NOT(Kontaktpersonen!C204=""),"SK Ingolstadt","")</f>
        <v/>
      </c>
      <c r="F193" s="3">
        <f>Kontaktpersonen!P204</f>
        <v>0</v>
      </c>
      <c r="G193" s="5">
        <f>Kontaktpersonen!D204</f>
        <v>0</v>
      </c>
      <c r="H193" s="5">
        <f>Kontaktpersonen!C204</f>
        <v>0</v>
      </c>
      <c r="I193" s="4" t="str">
        <f>IF(NOT(Kontaktpersonen!C204=""),DAY(Kontaktpersonen!E204),"")</f>
        <v/>
      </c>
      <c r="J193" s="4" t="str">
        <f>IF(NOT(Kontaktpersonen!C204=""),MONTH(Kontaktpersonen!E204),"")</f>
        <v/>
      </c>
      <c r="K193" s="4" t="str">
        <f>IF(NOT(Kontaktpersonen!C204=""),YEAR(Kontaktpersonen!E204),"")</f>
        <v/>
      </c>
      <c r="L193" s="4">
        <f>Kontaktpersonen!L204</f>
        <v>0</v>
      </c>
      <c r="M193" s="4">
        <f>Kontaktpersonen!M204</f>
        <v>0</v>
      </c>
      <c r="N193" s="3">
        <f>Kontaktpersonen!I204</f>
        <v>0</v>
      </c>
      <c r="O193" s="4">
        <f>Kontaktpersonen!H204</f>
        <v>0</v>
      </c>
      <c r="P193" s="5">
        <f>Kontaktpersonen!F204</f>
        <v>0</v>
      </c>
      <c r="Q193" s="4">
        <f>Kontaktpersonen!G204</f>
        <v>0</v>
      </c>
      <c r="S193" s="1" t="str">
        <f>IF(NOT(Kontaktpersonen!C204=""),_xlfn.CONCAT("Tätigkeit: ",Kontaktpersonen!N204,", Bemerkung: ",Kontaktpersonen!O204,"; Abstand: ",Kontaktpersonen!Q204,"; Maske: ",Kontaktpersonen!R204,"; Symptomatisch: ",Kontaktpersonen!T204,"; Genesen: ",Kontaktpersonen!U204,""),"")</f>
        <v/>
      </c>
      <c r="U193" s="1">
        <f>Kontaktpersonen!J204</f>
        <v>0</v>
      </c>
      <c r="V193" s="35">
        <f>Kontaktpersonen!K204</f>
        <v>0</v>
      </c>
      <c r="W193" s="1" t="str">
        <f>IF(NOT(Kontaktpersonen!C204=""),IF(Kontaktpersonen!S204="Ja","VACCINATED",IF(Kontaktpersonen!S204="Nein","UNVACCINATED","UNKNOWN")),"")</f>
        <v/>
      </c>
    </row>
    <row r="194" spans="1:23" x14ac:dyDescent="0.3">
      <c r="A194" s="2"/>
      <c r="B194" s="2" t="str">
        <f>IF(NOT(Kontaktpersonen!C205=""),"CORONAVIRUS","")</f>
        <v/>
      </c>
      <c r="C194" s="3" t="str">
        <f ca="1">IF(NOT(Kontaktpersonen!C205=""),TODAY(),"")</f>
        <v/>
      </c>
      <c r="D194" s="2" t="str">
        <f>IF(NOT(Kontaktpersonen!C205=""),"Bayern","")</f>
        <v/>
      </c>
      <c r="E194" s="2" t="str">
        <f>IF(NOT(Kontaktpersonen!C205=""),"SK Ingolstadt","")</f>
        <v/>
      </c>
      <c r="F194" s="3">
        <f>Kontaktpersonen!P205</f>
        <v>0</v>
      </c>
      <c r="G194" s="5">
        <f>Kontaktpersonen!D205</f>
        <v>0</v>
      </c>
      <c r="H194" s="5">
        <f>Kontaktpersonen!C205</f>
        <v>0</v>
      </c>
      <c r="I194" s="4" t="str">
        <f>IF(NOT(Kontaktpersonen!C205=""),DAY(Kontaktpersonen!E205),"")</f>
        <v/>
      </c>
      <c r="J194" s="4" t="str">
        <f>IF(NOT(Kontaktpersonen!C205=""),MONTH(Kontaktpersonen!E205),"")</f>
        <v/>
      </c>
      <c r="K194" s="4" t="str">
        <f>IF(NOT(Kontaktpersonen!C205=""),YEAR(Kontaktpersonen!E205),"")</f>
        <v/>
      </c>
      <c r="L194" s="4">
        <f>Kontaktpersonen!L205</f>
        <v>0</v>
      </c>
      <c r="M194" s="4">
        <f>Kontaktpersonen!M205</f>
        <v>0</v>
      </c>
      <c r="N194" s="3">
        <f>Kontaktpersonen!I205</f>
        <v>0</v>
      </c>
      <c r="O194" s="4">
        <f>Kontaktpersonen!H205</f>
        <v>0</v>
      </c>
      <c r="P194" s="5">
        <f>Kontaktpersonen!F205</f>
        <v>0</v>
      </c>
      <c r="Q194" s="4">
        <f>Kontaktpersonen!G205</f>
        <v>0</v>
      </c>
      <c r="S194" s="1" t="str">
        <f>IF(NOT(Kontaktpersonen!C205=""),_xlfn.CONCAT("Tätigkeit: ",Kontaktpersonen!N205,", Bemerkung: ",Kontaktpersonen!O205,"; Abstand: ",Kontaktpersonen!Q205,"; Maske: ",Kontaktpersonen!R205,"; Symptomatisch: ",Kontaktpersonen!T205,"; Genesen: ",Kontaktpersonen!U205,""),"")</f>
        <v/>
      </c>
      <c r="U194" s="1">
        <f>Kontaktpersonen!J205</f>
        <v>0</v>
      </c>
      <c r="V194" s="35">
        <f>Kontaktpersonen!K205</f>
        <v>0</v>
      </c>
      <c r="W194" s="1" t="str">
        <f>IF(NOT(Kontaktpersonen!C205=""),IF(Kontaktpersonen!S205="Ja","VACCINATED",IF(Kontaktpersonen!S205="Nein","UNVACCINATED","UNKNOWN")),"")</f>
        <v/>
      </c>
    </row>
    <row r="195" spans="1:23" x14ac:dyDescent="0.3">
      <c r="A195" s="2"/>
      <c r="B195" s="2" t="str">
        <f>IF(NOT(Kontaktpersonen!C206=""),"CORONAVIRUS","")</f>
        <v/>
      </c>
      <c r="C195" s="3" t="str">
        <f ca="1">IF(NOT(Kontaktpersonen!C206=""),TODAY(),"")</f>
        <v/>
      </c>
      <c r="D195" s="2" t="str">
        <f>IF(NOT(Kontaktpersonen!C206=""),"Bayern","")</f>
        <v/>
      </c>
      <c r="E195" s="2" t="str">
        <f>IF(NOT(Kontaktpersonen!C206=""),"SK Ingolstadt","")</f>
        <v/>
      </c>
      <c r="F195" s="3">
        <f>Kontaktpersonen!P206</f>
        <v>0</v>
      </c>
      <c r="G195" s="5">
        <f>Kontaktpersonen!D206</f>
        <v>0</v>
      </c>
      <c r="H195" s="5">
        <f>Kontaktpersonen!C206</f>
        <v>0</v>
      </c>
      <c r="I195" s="4" t="str">
        <f>IF(NOT(Kontaktpersonen!C206=""),DAY(Kontaktpersonen!E206),"")</f>
        <v/>
      </c>
      <c r="J195" s="4" t="str">
        <f>IF(NOT(Kontaktpersonen!C206=""),MONTH(Kontaktpersonen!E206),"")</f>
        <v/>
      </c>
      <c r="K195" s="4" t="str">
        <f>IF(NOT(Kontaktpersonen!C206=""),YEAR(Kontaktpersonen!E206),"")</f>
        <v/>
      </c>
      <c r="L195" s="4">
        <f>Kontaktpersonen!L206</f>
        <v>0</v>
      </c>
      <c r="M195" s="4">
        <f>Kontaktpersonen!M206</f>
        <v>0</v>
      </c>
      <c r="N195" s="3">
        <f>Kontaktpersonen!I206</f>
        <v>0</v>
      </c>
      <c r="O195" s="4">
        <f>Kontaktpersonen!H206</f>
        <v>0</v>
      </c>
      <c r="P195" s="5">
        <f>Kontaktpersonen!F206</f>
        <v>0</v>
      </c>
      <c r="Q195" s="4">
        <f>Kontaktpersonen!G206</f>
        <v>0</v>
      </c>
      <c r="S195" s="1" t="str">
        <f>IF(NOT(Kontaktpersonen!C206=""),_xlfn.CONCAT("Tätigkeit: ",Kontaktpersonen!N206,", Bemerkung: ",Kontaktpersonen!O206,"; Abstand: ",Kontaktpersonen!Q206,"; Maske: ",Kontaktpersonen!R206,"; Symptomatisch: ",Kontaktpersonen!T206,"; Genesen: ",Kontaktpersonen!U206,""),"")</f>
        <v/>
      </c>
      <c r="U195" s="1">
        <f>Kontaktpersonen!J206</f>
        <v>0</v>
      </c>
      <c r="V195" s="35">
        <f>Kontaktpersonen!K206</f>
        <v>0</v>
      </c>
      <c r="W195" s="1" t="str">
        <f>IF(NOT(Kontaktpersonen!C206=""),IF(Kontaktpersonen!S206="Ja","VACCINATED",IF(Kontaktpersonen!S206="Nein","UNVACCINATED","UNKNOWN")),"")</f>
        <v/>
      </c>
    </row>
    <row r="196" spans="1:23" x14ac:dyDescent="0.3">
      <c r="A196" s="2"/>
      <c r="B196" s="2" t="str">
        <f>IF(NOT(Kontaktpersonen!C207=""),"CORONAVIRUS","")</f>
        <v/>
      </c>
      <c r="C196" s="3" t="str">
        <f ca="1">IF(NOT(Kontaktpersonen!C207=""),TODAY(),"")</f>
        <v/>
      </c>
      <c r="D196" s="2" t="str">
        <f>IF(NOT(Kontaktpersonen!C207=""),"Bayern","")</f>
        <v/>
      </c>
      <c r="E196" s="2" t="str">
        <f>IF(NOT(Kontaktpersonen!C207=""),"SK Ingolstadt","")</f>
        <v/>
      </c>
      <c r="F196" s="3">
        <f>Kontaktpersonen!P207</f>
        <v>0</v>
      </c>
      <c r="G196" s="5">
        <f>Kontaktpersonen!D207</f>
        <v>0</v>
      </c>
      <c r="H196" s="5">
        <f>Kontaktpersonen!C207</f>
        <v>0</v>
      </c>
      <c r="I196" s="4" t="str">
        <f>IF(NOT(Kontaktpersonen!C207=""),DAY(Kontaktpersonen!E207),"")</f>
        <v/>
      </c>
      <c r="J196" s="4" t="str">
        <f>IF(NOT(Kontaktpersonen!C207=""),MONTH(Kontaktpersonen!E207),"")</f>
        <v/>
      </c>
      <c r="K196" s="4" t="str">
        <f>IF(NOT(Kontaktpersonen!C207=""),YEAR(Kontaktpersonen!E207),"")</f>
        <v/>
      </c>
      <c r="L196" s="4">
        <f>Kontaktpersonen!L207</f>
        <v>0</v>
      </c>
      <c r="M196" s="4">
        <f>Kontaktpersonen!M207</f>
        <v>0</v>
      </c>
      <c r="N196" s="3">
        <f>Kontaktpersonen!I207</f>
        <v>0</v>
      </c>
      <c r="O196" s="4">
        <f>Kontaktpersonen!H207</f>
        <v>0</v>
      </c>
      <c r="P196" s="5">
        <f>Kontaktpersonen!F207</f>
        <v>0</v>
      </c>
      <c r="Q196" s="4">
        <f>Kontaktpersonen!G207</f>
        <v>0</v>
      </c>
      <c r="S196" s="1" t="str">
        <f>IF(NOT(Kontaktpersonen!C207=""),_xlfn.CONCAT("Tätigkeit: ",Kontaktpersonen!N207,", Bemerkung: ",Kontaktpersonen!O207,"; Abstand: ",Kontaktpersonen!Q207,"; Maske: ",Kontaktpersonen!R207,"; Symptomatisch: ",Kontaktpersonen!T207,"; Genesen: ",Kontaktpersonen!U207,""),"")</f>
        <v/>
      </c>
      <c r="U196" s="1">
        <f>Kontaktpersonen!J207</f>
        <v>0</v>
      </c>
      <c r="V196" s="35">
        <f>Kontaktpersonen!K207</f>
        <v>0</v>
      </c>
      <c r="W196" s="1" t="str">
        <f>IF(NOT(Kontaktpersonen!C207=""),IF(Kontaktpersonen!S207="Ja","VACCINATED",IF(Kontaktpersonen!S207="Nein","UNVACCINATED","UNKNOWN")),"")</f>
        <v/>
      </c>
    </row>
    <row r="197" spans="1:23" x14ac:dyDescent="0.3">
      <c r="A197" s="2"/>
      <c r="B197" s="2" t="str">
        <f>IF(NOT(Kontaktpersonen!C208=""),"CORONAVIRUS","")</f>
        <v/>
      </c>
      <c r="C197" s="3" t="str">
        <f ca="1">IF(NOT(Kontaktpersonen!C208=""),TODAY(),"")</f>
        <v/>
      </c>
      <c r="D197" s="2" t="str">
        <f>IF(NOT(Kontaktpersonen!C208=""),"Bayern","")</f>
        <v/>
      </c>
      <c r="E197" s="2" t="str">
        <f>IF(NOT(Kontaktpersonen!C208=""),"SK Ingolstadt","")</f>
        <v/>
      </c>
      <c r="F197" s="3">
        <f>Kontaktpersonen!P208</f>
        <v>0</v>
      </c>
      <c r="G197" s="5">
        <f>Kontaktpersonen!D208</f>
        <v>0</v>
      </c>
      <c r="H197" s="5">
        <f>Kontaktpersonen!C208</f>
        <v>0</v>
      </c>
      <c r="I197" s="4" t="str">
        <f>IF(NOT(Kontaktpersonen!C208=""),DAY(Kontaktpersonen!E208),"")</f>
        <v/>
      </c>
      <c r="J197" s="4" t="str">
        <f>IF(NOT(Kontaktpersonen!C208=""),MONTH(Kontaktpersonen!E208),"")</f>
        <v/>
      </c>
      <c r="K197" s="4" t="str">
        <f>IF(NOT(Kontaktpersonen!C208=""),YEAR(Kontaktpersonen!E208),"")</f>
        <v/>
      </c>
      <c r="L197" s="4">
        <f>Kontaktpersonen!L208</f>
        <v>0</v>
      </c>
      <c r="M197" s="4">
        <f>Kontaktpersonen!M208</f>
        <v>0</v>
      </c>
      <c r="N197" s="3">
        <f>Kontaktpersonen!I208</f>
        <v>0</v>
      </c>
      <c r="O197" s="4">
        <f>Kontaktpersonen!H208</f>
        <v>0</v>
      </c>
      <c r="P197" s="5">
        <f>Kontaktpersonen!F208</f>
        <v>0</v>
      </c>
      <c r="Q197" s="4">
        <f>Kontaktpersonen!G208</f>
        <v>0</v>
      </c>
      <c r="S197" s="1" t="str">
        <f>IF(NOT(Kontaktpersonen!C208=""),_xlfn.CONCAT("Tätigkeit: ",Kontaktpersonen!N208,", Bemerkung: ",Kontaktpersonen!O208,"; Abstand: ",Kontaktpersonen!Q208,"; Maske: ",Kontaktpersonen!R208,"; Symptomatisch: ",Kontaktpersonen!T208,"; Genesen: ",Kontaktpersonen!U208,""),"")</f>
        <v/>
      </c>
      <c r="U197" s="1">
        <f>Kontaktpersonen!J208</f>
        <v>0</v>
      </c>
      <c r="V197" s="35">
        <f>Kontaktpersonen!K208</f>
        <v>0</v>
      </c>
      <c r="W197" s="1" t="str">
        <f>IF(NOT(Kontaktpersonen!C208=""),IF(Kontaktpersonen!S208="Ja","VACCINATED",IF(Kontaktpersonen!S208="Nein","UNVACCINATED","UNKNOWN")),"")</f>
        <v/>
      </c>
    </row>
    <row r="198" spans="1:23" x14ac:dyDescent="0.3">
      <c r="A198" s="2"/>
      <c r="B198" s="2" t="str">
        <f>IF(NOT(Kontaktpersonen!C209=""),"CORONAVIRUS","")</f>
        <v/>
      </c>
      <c r="C198" s="3" t="str">
        <f ca="1">IF(NOT(Kontaktpersonen!C209=""),TODAY(),"")</f>
        <v/>
      </c>
      <c r="D198" s="2" t="str">
        <f>IF(NOT(Kontaktpersonen!C209=""),"Bayern","")</f>
        <v/>
      </c>
      <c r="E198" s="2" t="str">
        <f>IF(NOT(Kontaktpersonen!C209=""),"SK Ingolstadt","")</f>
        <v/>
      </c>
      <c r="F198" s="3">
        <f>Kontaktpersonen!P209</f>
        <v>0</v>
      </c>
      <c r="G198" s="5">
        <f>Kontaktpersonen!D209</f>
        <v>0</v>
      </c>
      <c r="H198" s="5">
        <f>Kontaktpersonen!C209</f>
        <v>0</v>
      </c>
      <c r="I198" s="4" t="str">
        <f>IF(NOT(Kontaktpersonen!C209=""),DAY(Kontaktpersonen!E209),"")</f>
        <v/>
      </c>
      <c r="J198" s="4" t="str">
        <f>IF(NOT(Kontaktpersonen!C209=""),MONTH(Kontaktpersonen!E209),"")</f>
        <v/>
      </c>
      <c r="K198" s="4" t="str">
        <f>IF(NOT(Kontaktpersonen!C209=""),YEAR(Kontaktpersonen!E209),"")</f>
        <v/>
      </c>
      <c r="L198" s="4">
        <f>Kontaktpersonen!L209</f>
        <v>0</v>
      </c>
      <c r="M198" s="4">
        <f>Kontaktpersonen!M209</f>
        <v>0</v>
      </c>
      <c r="N198" s="3">
        <f>Kontaktpersonen!I209</f>
        <v>0</v>
      </c>
      <c r="O198" s="4">
        <f>Kontaktpersonen!H209</f>
        <v>0</v>
      </c>
      <c r="P198" s="5">
        <f>Kontaktpersonen!F209</f>
        <v>0</v>
      </c>
      <c r="Q198" s="4">
        <f>Kontaktpersonen!G209</f>
        <v>0</v>
      </c>
      <c r="S198" s="1" t="str">
        <f>IF(NOT(Kontaktpersonen!C209=""),_xlfn.CONCAT("Tätigkeit: ",Kontaktpersonen!N209,", Bemerkung: ",Kontaktpersonen!O209,"; Abstand: ",Kontaktpersonen!Q209,"; Maske: ",Kontaktpersonen!R209,"; Symptomatisch: ",Kontaktpersonen!T209,"; Genesen: ",Kontaktpersonen!U209,""),"")</f>
        <v/>
      </c>
      <c r="U198" s="1">
        <f>Kontaktpersonen!J209</f>
        <v>0</v>
      </c>
      <c r="V198" s="35">
        <f>Kontaktpersonen!K209</f>
        <v>0</v>
      </c>
      <c r="W198" s="1" t="str">
        <f>IF(NOT(Kontaktpersonen!C209=""),IF(Kontaktpersonen!S209="Ja","VACCINATED",IF(Kontaktpersonen!S209="Nein","UNVACCINATED","UNKNOWN")),"")</f>
        <v/>
      </c>
    </row>
    <row r="199" spans="1:23" x14ac:dyDescent="0.3">
      <c r="A199" s="2"/>
      <c r="B199" s="2" t="str">
        <f>IF(NOT(Kontaktpersonen!C210=""),"CORONAVIRUS","")</f>
        <v/>
      </c>
      <c r="C199" s="3" t="str">
        <f ca="1">IF(NOT(Kontaktpersonen!C210=""),TODAY(),"")</f>
        <v/>
      </c>
      <c r="D199" s="2" t="str">
        <f>IF(NOT(Kontaktpersonen!C210=""),"Bayern","")</f>
        <v/>
      </c>
      <c r="E199" s="2" t="str">
        <f>IF(NOT(Kontaktpersonen!C210=""),"SK Ingolstadt","")</f>
        <v/>
      </c>
      <c r="F199" s="3">
        <f>Kontaktpersonen!P210</f>
        <v>0</v>
      </c>
      <c r="G199" s="5">
        <f>Kontaktpersonen!D210</f>
        <v>0</v>
      </c>
      <c r="H199" s="5">
        <f>Kontaktpersonen!C210</f>
        <v>0</v>
      </c>
      <c r="I199" s="4" t="str">
        <f>IF(NOT(Kontaktpersonen!C210=""),DAY(Kontaktpersonen!E210),"")</f>
        <v/>
      </c>
      <c r="J199" s="4" t="str">
        <f>IF(NOT(Kontaktpersonen!C210=""),MONTH(Kontaktpersonen!E210),"")</f>
        <v/>
      </c>
      <c r="K199" s="4" t="str">
        <f>IF(NOT(Kontaktpersonen!C210=""),YEAR(Kontaktpersonen!E210),"")</f>
        <v/>
      </c>
      <c r="L199" s="4">
        <f>Kontaktpersonen!L210</f>
        <v>0</v>
      </c>
      <c r="M199" s="4">
        <f>Kontaktpersonen!M210</f>
        <v>0</v>
      </c>
      <c r="N199" s="3">
        <f>Kontaktpersonen!I210</f>
        <v>0</v>
      </c>
      <c r="O199" s="4">
        <f>Kontaktpersonen!H210</f>
        <v>0</v>
      </c>
      <c r="P199" s="5">
        <f>Kontaktpersonen!F210</f>
        <v>0</v>
      </c>
      <c r="Q199" s="4">
        <f>Kontaktpersonen!G210</f>
        <v>0</v>
      </c>
      <c r="S199" s="1" t="str">
        <f>IF(NOT(Kontaktpersonen!C210=""),_xlfn.CONCAT("Tätigkeit: ",Kontaktpersonen!N210,", Bemerkung: ",Kontaktpersonen!O210,"; Abstand: ",Kontaktpersonen!Q210,"; Maske: ",Kontaktpersonen!R210,"; Symptomatisch: ",Kontaktpersonen!T210,"; Genesen: ",Kontaktpersonen!U210,""),"")</f>
        <v/>
      </c>
      <c r="U199" s="1">
        <f>Kontaktpersonen!J210</f>
        <v>0</v>
      </c>
      <c r="V199" s="35">
        <f>Kontaktpersonen!K210</f>
        <v>0</v>
      </c>
      <c r="W199" s="1" t="str">
        <f>IF(NOT(Kontaktpersonen!C210=""),IF(Kontaktpersonen!S210="Ja","VACCINATED",IF(Kontaktpersonen!S210="Nein","UNVACCINATED","UNKNOWN")),"")</f>
        <v/>
      </c>
    </row>
    <row r="200" spans="1:23" x14ac:dyDescent="0.3">
      <c r="A200" s="2"/>
      <c r="B200" s="2" t="str">
        <f>IF(NOT(Kontaktpersonen!C211=""),"CORONAVIRUS","")</f>
        <v/>
      </c>
      <c r="C200" s="3" t="str">
        <f ca="1">IF(NOT(Kontaktpersonen!C211=""),TODAY(),"")</f>
        <v/>
      </c>
      <c r="D200" s="2" t="str">
        <f>IF(NOT(Kontaktpersonen!C211=""),"Bayern","")</f>
        <v/>
      </c>
      <c r="E200" s="2" t="str">
        <f>IF(NOT(Kontaktpersonen!C211=""),"SK Ingolstadt","")</f>
        <v/>
      </c>
      <c r="F200" s="3">
        <f>Kontaktpersonen!P211</f>
        <v>0</v>
      </c>
      <c r="G200" s="5">
        <f>Kontaktpersonen!D211</f>
        <v>0</v>
      </c>
      <c r="H200" s="5">
        <f>Kontaktpersonen!C211</f>
        <v>0</v>
      </c>
      <c r="I200" s="4" t="str">
        <f>IF(NOT(Kontaktpersonen!C211=""),DAY(Kontaktpersonen!E211),"")</f>
        <v/>
      </c>
      <c r="J200" s="4" t="str">
        <f>IF(NOT(Kontaktpersonen!C211=""),MONTH(Kontaktpersonen!E211),"")</f>
        <v/>
      </c>
      <c r="K200" s="4" t="str">
        <f>IF(NOT(Kontaktpersonen!C211=""),YEAR(Kontaktpersonen!E211),"")</f>
        <v/>
      </c>
      <c r="L200" s="4">
        <f>Kontaktpersonen!L211</f>
        <v>0</v>
      </c>
      <c r="M200" s="4">
        <f>Kontaktpersonen!M211</f>
        <v>0</v>
      </c>
      <c r="N200" s="3">
        <f>Kontaktpersonen!I211</f>
        <v>0</v>
      </c>
      <c r="O200" s="4">
        <f>Kontaktpersonen!H211</f>
        <v>0</v>
      </c>
      <c r="P200" s="5">
        <f>Kontaktpersonen!F211</f>
        <v>0</v>
      </c>
      <c r="Q200" s="4">
        <f>Kontaktpersonen!G211</f>
        <v>0</v>
      </c>
      <c r="S200" s="1" t="str">
        <f>IF(NOT(Kontaktpersonen!C211=""),_xlfn.CONCAT("Tätigkeit: ",Kontaktpersonen!N211,", Bemerkung: ",Kontaktpersonen!O211,"; Abstand: ",Kontaktpersonen!Q211,"; Maske: ",Kontaktpersonen!R211,"; Symptomatisch: ",Kontaktpersonen!T211,"; Genesen: ",Kontaktpersonen!U211,""),"")</f>
        <v/>
      </c>
      <c r="U200" s="1">
        <f>Kontaktpersonen!J211</f>
        <v>0</v>
      </c>
      <c r="V200" s="35">
        <f>Kontaktpersonen!K211</f>
        <v>0</v>
      </c>
      <c r="W200" s="1" t="str">
        <f>IF(NOT(Kontaktpersonen!C211=""),IF(Kontaktpersonen!S211="Ja","VACCINATED",IF(Kontaktpersonen!S211="Nein","UNVACCINATED","UNKNOWN")),"")</f>
        <v/>
      </c>
    </row>
    <row r="201" spans="1:23" x14ac:dyDescent="0.3">
      <c r="A201" s="2"/>
      <c r="B201" s="2" t="str">
        <f>IF(NOT(Kontaktpersonen!C212=""),"CORONAVIRUS","")</f>
        <v/>
      </c>
      <c r="C201" s="3" t="str">
        <f ca="1">IF(NOT(Kontaktpersonen!C212=""),TODAY(),"")</f>
        <v/>
      </c>
      <c r="D201" s="2" t="str">
        <f>IF(NOT(Kontaktpersonen!C212=""),"Bayern","")</f>
        <v/>
      </c>
      <c r="E201" s="2" t="str">
        <f>IF(NOT(Kontaktpersonen!C212=""),"SK Ingolstadt","")</f>
        <v/>
      </c>
      <c r="F201" s="3">
        <f>Kontaktpersonen!P212</f>
        <v>0</v>
      </c>
      <c r="G201" s="5">
        <f>Kontaktpersonen!D212</f>
        <v>0</v>
      </c>
      <c r="H201" s="5">
        <f>Kontaktpersonen!C212</f>
        <v>0</v>
      </c>
      <c r="I201" s="4" t="str">
        <f>IF(NOT(Kontaktpersonen!C212=""),DAY(Kontaktpersonen!E212),"")</f>
        <v/>
      </c>
      <c r="J201" s="4" t="str">
        <f>IF(NOT(Kontaktpersonen!C212=""),MONTH(Kontaktpersonen!E212),"")</f>
        <v/>
      </c>
      <c r="K201" s="4" t="str">
        <f>IF(NOT(Kontaktpersonen!C212=""),YEAR(Kontaktpersonen!E212),"")</f>
        <v/>
      </c>
      <c r="L201" s="4">
        <f>Kontaktpersonen!L212</f>
        <v>0</v>
      </c>
      <c r="M201" s="4">
        <f>Kontaktpersonen!M212</f>
        <v>0</v>
      </c>
      <c r="N201" s="3">
        <f>Kontaktpersonen!I212</f>
        <v>0</v>
      </c>
      <c r="O201" s="4">
        <f>Kontaktpersonen!H212</f>
        <v>0</v>
      </c>
      <c r="P201" s="5">
        <f>Kontaktpersonen!F212</f>
        <v>0</v>
      </c>
      <c r="Q201" s="4">
        <f>Kontaktpersonen!G212</f>
        <v>0</v>
      </c>
      <c r="S201" s="1" t="str">
        <f>IF(NOT(Kontaktpersonen!C212=""),_xlfn.CONCAT("Tätigkeit: ",Kontaktpersonen!N212,", Bemerkung: ",Kontaktpersonen!O212,"; Abstand: ",Kontaktpersonen!Q212,"; Maske: ",Kontaktpersonen!R212,"; Symptomatisch: ",Kontaktpersonen!T212,"; Genesen: ",Kontaktpersonen!U212,""),"")</f>
        <v/>
      </c>
      <c r="U201" s="1">
        <f>Kontaktpersonen!J212</f>
        <v>0</v>
      </c>
      <c r="V201" s="35">
        <f>Kontaktpersonen!K212</f>
        <v>0</v>
      </c>
      <c r="W201" s="1" t="str">
        <f>IF(NOT(Kontaktpersonen!C212=""),IF(Kontaktpersonen!S212="Ja","VACCINATED",IF(Kontaktpersonen!S212="Nein","UNVACCINATED","UNKNOWN")),"")</f>
        <v/>
      </c>
    </row>
    <row r="202" spans="1:23" x14ac:dyDescent="0.3">
      <c r="A202" s="2"/>
      <c r="B202" s="2" t="str">
        <f>IF(NOT(Kontaktpersonen!C213=""),"CORONAVIRUS","")</f>
        <v/>
      </c>
      <c r="C202" s="3" t="str">
        <f ca="1">IF(NOT(Kontaktpersonen!C213=""),TODAY(),"")</f>
        <v/>
      </c>
      <c r="D202" s="2" t="str">
        <f>IF(NOT(Kontaktpersonen!C213=""),"Bayern","")</f>
        <v/>
      </c>
      <c r="E202" s="2" t="str">
        <f>IF(NOT(Kontaktpersonen!C213=""),"SK Ingolstadt","")</f>
        <v/>
      </c>
      <c r="F202" s="3">
        <f>Kontaktpersonen!P213</f>
        <v>0</v>
      </c>
      <c r="G202" s="5">
        <f>Kontaktpersonen!D213</f>
        <v>0</v>
      </c>
      <c r="H202" s="5">
        <f>Kontaktpersonen!C213</f>
        <v>0</v>
      </c>
      <c r="I202" s="4" t="str">
        <f>IF(NOT(Kontaktpersonen!C213=""),DAY(Kontaktpersonen!E213),"")</f>
        <v/>
      </c>
      <c r="J202" s="4" t="str">
        <f>IF(NOT(Kontaktpersonen!C213=""),MONTH(Kontaktpersonen!E213),"")</f>
        <v/>
      </c>
      <c r="K202" s="4" t="str">
        <f>IF(NOT(Kontaktpersonen!C213=""),YEAR(Kontaktpersonen!E213),"")</f>
        <v/>
      </c>
      <c r="L202" s="4">
        <f>Kontaktpersonen!L213</f>
        <v>0</v>
      </c>
      <c r="M202" s="4">
        <f>Kontaktpersonen!M213</f>
        <v>0</v>
      </c>
      <c r="N202" s="3">
        <f>Kontaktpersonen!I213</f>
        <v>0</v>
      </c>
      <c r="O202" s="4">
        <f>Kontaktpersonen!H213</f>
        <v>0</v>
      </c>
      <c r="P202" s="5">
        <f>Kontaktpersonen!F213</f>
        <v>0</v>
      </c>
      <c r="Q202" s="4">
        <f>Kontaktpersonen!G213</f>
        <v>0</v>
      </c>
      <c r="S202" s="1" t="str">
        <f>IF(NOT(Kontaktpersonen!C213=""),_xlfn.CONCAT("Tätigkeit: ",Kontaktpersonen!N213,", Bemerkung: ",Kontaktpersonen!O213,"; Abstand: ",Kontaktpersonen!Q213,"; Maske: ",Kontaktpersonen!R213,"; Symptomatisch: ",Kontaktpersonen!T213,"; Genesen: ",Kontaktpersonen!U213,""),"")</f>
        <v/>
      </c>
      <c r="U202" s="1">
        <f>Kontaktpersonen!J213</f>
        <v>0</v>
      </c>
      <c r="V202" s="35">
        <f>Kontaktpersonen!K213</f>
        <v>0</v>
      </c>
      <c r="W202" s="1" t="str">
        <f>IF(NOT(Kontaktpersonen!C213=""),IF(Kontaktpersonen!S213="Ja","VACCINATED",IF(Kontaktpersonen!S213="Nein","UNVACCINATED","UNKNOWN")),"")</f>
        <v/>
      </c>
    </row>
    <row r="203" spans="1:23" x14ac:dyDescent="0.3">
      <c r="C203" s="3" t="str">
        <f ca="1">IF(NOT(Kontaktpersonen!C214=""),TODAY(),"")</f>
        <v/>
      </c>
      <c r="M203" s="4">
        <f>Kontaktpersonen!M214</f>
        <v>0</v>
      </c>
      <c r="S203" s="1" t="str">
        <f>IF(NOT(Kontaktpersonen!C214=""),_xlfn.CONCAT("Tätigkeit: ",Kontaktpersonen!N214,", Bemerkung: ",Kontaktpersonen!O214,"; Abstand: ",Kontaktpersonen!Q214,"; Maske: ",Kontaktpersonen!R214,"; Symptomatisch: ",Kontaktpersonen!T214,"; Genesen: ",Kontaktpersonen!U214,""),"")</f>
        <v/>
      </c>
      <c r="V203" s="35">
        <f>Kontaktpersonen!K214</f>
        <v>0</v>
      </c>
      <c r="W203" s="1" t="str">
        <f>IF(NOT(Kontaktpersonen!C214=""),IF(Kontaktpersonen!S214="Ja","VACCINATED",IF(Kontaktpersonen!S214="Nein","UNVACCINATED","UNKNOWN")),"")</f>
        <v/>
      </c>
    </row>
    <row r="204" spans="1:23" x14ac:dyDescent="0.3">
      <c r="C204" s="3" t="str">
        <f ca="1">IF(NOT(Kontaktpersonen!C215=""),TODAY(),"")</f>
        <v/>
      </c>
      <c r="M204" s="4">
        <f>Kontaktpersonen!M215</f>
        <v>0</v>
      </c>
      <c r="S204" s="1" t="str">
        <f>IF(NOT(Kontaktpersonen!C215=""),_xlfn.CONCAT("Tätigkeit: ",Kontaktpersonen!N215,", Bemerkung: ",Kontaktpersonen!O215,"; Abstand: ",Kontaktpersonen!Q215,"; Maske: ",Kontaktpersonen!R215,"; Symptomatisch: ",Kontaktpersonen!T215,"; Genesen: ",Kontaktpersonen!U215,""),"")</f>
        <v/>
      </c>
      <c r="V204" s="35">
        <f>Kontaktpersonen!K215</f>
        <v>0</v>
      </c>
      <c r="W204" s="1" t="str">
        <f>IF(NOT(Kontaktpersonen!C215=""),IF(Kontaktpersonen!S215="Ja","VACCINATED",IF(Kontaktpersonen!S215="Nein","UNVACCINATED","UNKNOWN")),"")</f>
        <v/>
      </c>
    </row>
    <row r="205" spans="1:23" x14ac:dyDescent="0.3">
      <c r="C205" s="3" t="str">
        <f ca="1">IF(NOT(Kontaktpersonen!C216=""),TODAY(),"")</f>
        <v/>
      </c>
      <c r="M205" s="4">
        <f>Kontaktpersonen!M216</f>
        <v>0</v>
      </c>
      <c r="S205" s="1" t="str">
        <f>IF(NOT(Kontaktpersonen!C216=""),_xlfn.CONCAT("Tätigkeit: ",Kontaktpersonen!N216,", Bemerkung: ",Kontaktpersonen!O216,"; Abstand: ",Kontaktpersonen!Q216,"; Maske: ",Kontaktpersonen!R216,"; Symptomatisch: ",Kontaktpersonen!T216,"; Genesen: ",Kontaktpersonen!U216,""),"")</f>
        <v/>
      </c>
      <c r="V205" s="35">
        <f>Kontaktpersonen!K216</f>
        <v>0</v>
      </c>
      <c r="W205" s="1" t="str">
        <f>IF(NOT(Kontaktpersonen!C216=""),IF(Kontaktpersonen!S216="Ja","VACCINATED",IF(Kontaktpersonen!S216="Nein","UNVACCINATED","UNKNOWN")),"")</f>
        <v/>
      </c>
    </row>
    <row r="206" spans="1:23" x14ac:dyDescent="0.3">
      <c r="C206" s="3" t="str">
        <f ca="1">IF(NOT(Kontaktpersonen!C217=""),TODAY(),"")</f>
        <v/>
      </c>
      <c r="M206" s="4">
        <f>Kontaktpersonen!M217</f>
        <v>0</v>
      </c>
      <c r="S206" s="1" t="str">
        <f>IF(NOT(Kontaktpersonen!C217=""),_xlfn.CONCAT("Tätigkeit: ",Kontaktpersonen!N217,", Bemerkung: ",Kontaktpersonen!O217,"; Abstand: ",Kontaktpersonen!Q217,"; Maske: ",Kontaktpersonen!R217,"; Symptomatisch: ",Kontaktpersonen!T217,"; Genesen: ",Kontaktpersonen!U217,""),"")</f>
        <v/>
      </c>
      <c r="V206" s="35">
        <f>Kontaktpersonen!K217</f>
        <v>0</v>
      </c>
      <c r="W206" s="1" t="str">
        <f>IF(NOT(Kontaktpersonen!C217=""),IF(Kontaktpersonen!S217="Ja","VACCINATED",IF(Kontaktpersonen!S217="Nein","UNVACCINATED","UNKNOWN")),"")</f>
        <v/>
      </c>
    </row>
    <row r="207" spans="1:23" x14ac:dyDescent="0.3">
      <c r="C207" s="3" t="str">
        <f ca="1">IF(NOT(Kontaktpersonen!C218=""),TODAY(),"")</f>
        <v/>
      </c>
      <c r="M207" s="4">
        <f>Kontaktpersonen!M218</f>
        <v>0</v>
      </c>
      <c r="S207" s="1" t="str">
        <f>IF(NOT(Kontaktpersonen!C218=""),_xlfn.CONCAT("Tätigkeit: ",Kontaktpersonen!N218,", Bemerkung: ",Kontaktpersonen!O218,"; Abstand: ",Kontaktpersonen!Q218,"; Maske: ",Kontaktpersonen!R218,"; Symptomatisch: ",Kontaktpersonen!T218,"; Genesen: ",Kontaktpersonen!U218,""),"")</f>
        <v/>
      </c>
      <c r="V207" s="35">
        <f>Kontaktpersonen!K218</f>
        <v>0</v>
      </c>
      <c r="W207" s="1" t="str">
        <f>IF(NOT(Kontaktpersonen!C218=""),IF(Kontaktpersonen!S218="Ja","VACCINATED",IF(Kontaktpersonen!S218="Nein","UNVACCINATED","UNKNOWN")),"")</f>
        <v/>
      </c>
    </row>
    <row r="208" spans="1:23" x14ac:dyDescent="0.3">
      <c r="C208" s="3" t="str">
        <f ca="1">IF(NOT(Kontaktpersonen!C219=""),TODAY(),"")</f>
        <v/>
      </c>
      <c r="M208" s="4">
        <f>Kontaktpersonen!M219</f>
        <v>0</v>
      </c>
      <c r="S208" s="1" t="str">
        <f>IF(NOT(Kontaktpersonen!C219=""),_xlfn.CONCAT("Tätigkeit: ",Kontaktpersonen!N219,", Bemerkung: ",Kontaktpersonen!O219,"; Abstand: ",Kontaktpersonen!Q219,"; Maske: ",Kontaktpersonen!R219,"; Symptomatisch: ",Kontaktpersonen!T219,"; Genesen: ",Kontaktpersonen!U219,""),"")</f>
        <v/>
      </c>
      <c r="V208" s="35">
        <f>Kontaktpersonen!K219</f>
        <v>0</v>
      </c>
      <c r="W208" s="1" t="str">
        <f>IF(NOT(Kontaktpersonen!C219=""),IF(Kontaktpersonen!S219="Ja","VACCINATED",IF(Kontaktpersonen!S219="Nein","UNVACCINATED","UNKNOWN")),"")</f>
        <v/>
      </c>
    </row>
    <row r="209" spans="3:23" x14ac:dyDescent="0.3">
      <c r="C209" s="3" t="str">
        <f ca="1">IF(NOT(Kontaktpersonen!C220=""),TODAY(),"")</f>
        <v/>
      </c>
      <c r="M209" s="4">
        <f>Kontaktpersonen!M220</f>
        <v>0</v>
      </c>
      <c r="S209" s="1" t="str">
        <f>IF(NOT(Kontaktpersonen!C220=""),_xlfn.CONCAT("Tätigkeit: ",Kontaktpersonen!N220,", Bemerkung: ",Kontaktpersonen!O220,"; Abstand: ",Kontaktpersonen!Q220,"; Maske: ",Kontaktpersonen!R220,"; Symptomatisch: ",Kontaktpersonen!T220,"; Genesen: ",Kontaktpersonen!U220,""),"")</f>
        <v/>
      </c>
      <c r="V209" s="35">
        <f>Kontaktpersonen!K220</f>
        <v>0</v>
      </c>
      <c r="W209" s="1" t="str">
        <f>IF(NOT(Kontaktpersonen!C220=""),IF(Kontaktpersonen!S220="Ja","VACCINATED",IF(Kontaktpersonen!S220="Nein","UNVACCINATED","UNKNOWN")),"")</f>
        <v/>
      </c>
    </row>
    <row r="210" spans="3:23" x14ac:dyDescent="0.3">
      <c r="C210" s="3" t="str">
        <f ca="1">IF(NOT(Kontaktpersonen!C221=""),TODAY(),"")</f>
        <v/>
      </c>
      <c r="M210" s="4">
        <f>Kontaktpersonen!M221</f>
        <v>0</v>
      </c>
      <c r="S210" s="1" t="str">
        <f>IF(NOT(Kontaktpersonen!C221=""),_xlfn.CONCAT("Tätigkeit: ",Kontaktpersonen!N221,", Bemerkung: ",Kontaktpersonen!O221,"; Abstand: ",Kontaktpersonen!Q221,"; Maske: ",Kontaktpersonen!R221,"; Symptomatisch: ",Kontaktpersonen!T221,"; Genesen: ",Kontaktpersonen!U221,""),"")</f>
        <v/>
      </c>
      <c r="V210" s="35">
        <f>Kontaktpersonen!K221</f>
        <v>0</v>
      </c>
      <c r="W210" s="1" t="str">
        <f>IF(NOT(Kontaktpersonen!C221=""),IF(Kontaktpersonen!S221="Ja","VACCINATED",IF(Kontaktpersonen!S221="Nein","UNVACCINATED","UNKNOWN")),"")</f>
        <v/>
      </c>
    </row>
    <row r="211" spans="3:23" x14ac:dyDescent="0.3">
      <c r="C211" s="3" t="str">
        <f ca="1">IF(NOT(Kontaktpersonen!C222=""),TODAY(),"")</f>
        <v/>
      </c>
      <c r="M211" s="4">
        <f>Kontaktpersonen!M222</f>
        <v>0</v>
      </c>
      <c r="S211" s="1" t="str">
        <f>IF(NOT(Kontaktpersonen!C222=""),_xlfn.CONCAT("Tätigkeit: ",Kontaktpersonen!N222,", Bemerkung: ",Kontaktpersonen!O222,"; Abstand: ",Kontaktpersonen!Q222,"; Maske: ",Kontaktpersonen!R222,"; Symptomatisch: ",Kontaktpersonen!T222,"; Genesen: ",Kontaktpersonen!U222,""),"")</f>
        <v/>
      </c>
      <c r="V211" s="35">
        <f>Kontaktpersonen!K222</f>
        <v>0</v>
      </c>
      <c r="W211" s="1" t="str">
        <f>IF(NOT(Kontaktpersonen!C222=""),IF(Kontaktpersonen!S222="Ja","VACCINATED",IF(Kontaktpersonen!S222="Nein","UNVACCINATED","UNKNOWN")),"")</f>
        <v/>
      </c>
    </row>
    <row r="212" spans="3:23" x14ac:dyDescent="0.3">
      <c r="C212" s="3" t="str">
        <f ca="1">IF(NOT(Kontaktpersonen!C223=""),TODAY(),"")</f>
        <v/>
      </c>
      <c r="M212" s="4">
        <f>Kontaktpersonen!M223</f>
        <v>0</v>
      </c>
      <c r="S212" s="1" t="str">
        <f>IF(NOT(Kontaktpersonen!C223=""),_xlfn.CONCAT("Tätigkeit: ",Kontaktpersonen!N223,", Bemerkung: ",Kontaktpersonen!O223,"; Abstand: ",Kontaktpersonen!Q223,"; Maske: ",Kontaktpersonen!R223,"; Symptomatisch: ",Kontaktpersonen!T223,"; Genesen: ",Kontaktpersonen!U223,""),"")</f>
        <v/>
      </c>
      <c r="V212" s="35">
        <f>Kontaktpersonen!K223</f>
        <v>0</v>
      </c>
      <c r="W212" s="1" t="str">
        <f>IF(NOT(Kontaktpersonen!C223=""),IF(Kontaktpersonen!S223="Ja","VACCINATED",IF(Kontaktpersonen!S223="Nein","UNVACCINATED","UNKNOWN")),"")</f>
        <v/>
      </c>
    </row>
    <row r="213" spans="3:23" x14ac:dyDescent="0.3">
      <c r="C213" s="3" t="str">
        <f ca="1">IF(NOT(Kontaktpersonen!C224=""),TODAY(),"")</f>
        <v/>
      </c>
      <c r="M213" s="4">
        <f>Kontaktpersonen!M224</f>
        <v>0</v>
      </c>
      <c r="S213" s="1" t="str">
        <f>IF(NOT(Kontaktpersonen!C224=""),_xlfn.CONCAT("Tätigkeit: ",Kontaktpersonen!N224,", Bemerkung: ",Kontaktpersonen!O224,"; Abstand: ",Kontaktpersonen!Q224,"; Maske: ",Kontaktpersonen!R224,"; Symptomatisch: ",Kontaktpersonen!T224,"; Genesen: ",Kontaktpersonen!U224,""),"")</f>
        <v/>
      </c>
      <c r="V213" s="35">
        <f>Kontaktpersonen!K224</f>
        <v>0</v>
      </c>
      <c r="W213" s="1" t="str">
        <f>IF(NOT(Kontaktpersonen!C224=""),IF(Kontaktpersonen!S224="Ja","VACCINATED",IF(Kontaktpersonen!S224="Nein","UNVACCINATED","UNKNOWN")),"")</f>
        <v/>
      </c>
    </row>
    <row r="214" spans="3:23" x14ac:dyDescent="0.3">
      <c r="C214" s="3" t="str">
        <f ca="1">IF(NOT(Kontaktpersonen!C225=""),TODAY(),"")</f>
        <v/>
      </c>
      <c r="M214" s="4">
        <f>Kontaktpersonen!M225</f>
        <v>0</v>
      </c>
      <c r="S214" s="1" t="str">
        <f>IF(NOT(Kontaktpersonen!C225=""),_xlfn.CONCAT("Tätigkeit: ",Kontaktpersonen!N225,", Bemerkung: ",Kontaktpersonen!O225,"; Abstand: ",Kontaktpersonen!Q225,"; Maske: ",Kontaktpersonen!R225,"; Symptomatisch: ",Kontaktpersonen!T225,"; Genesen: ",Kontaktpersonen!U225,""),"")</f>
        <v/>
      </c>
      <c r="V214" s="35">
        <f>Kontaktpersonen!K225</f>
        <v>0</v>
      </c>
      <c r="W214" s="1" t="str">
        <f>IF(NOT(Kontaktpersonen!C225=""),IF(Kontaktpersonen!S225="Ja","VACCINATED",IF(Kontaktpersonen!S225="Nein","UNVACCINATED","UNKNOWN")),"")</f>
        <v/>
      </c>
    </row>
    <row r="215" spans="3:23" x14ac:dyDescent="0.3">
      <c r="C215" s="3" t="str">
        <f ca="1">IF(NOT(Kontaktpersonen!C226=""),TODAY(),"")</f>
        <v/>
      </c>
      <c r="M215" s="4">
        <f>Kontaktpersonen!M226</f>
        <v>0</v>
      </c>
      <c r="S215" s="1" t="str">
        <f>IF(NOT(Kontaktpersonen!C226=""),_xlfn.CONCAT("Tätigkeit: ",Kontaktpersonen!N226,", Bemerkung: ",Kontaktpersonen!O226,"; Abstand: ",Kontaktpersonen!Q226,"; Maske: ",Kontaktpersonen!R226,"; Symptomatisch: ",Kontaktpersonen!T226,"; Genesen: ",Kontaktpersonen!U226,""),"")</f>
        <v/>
      </c>
      <c r="V215" s="35">
        <f>Kontaktpersonen!K226</f>
        <v>0</v>
      </c>
      <c r="W215" s="1" t="str">
        <f>IF(NOT(Kontaktpersonen!C226=""),IF(Kontaktpersonen!S226="Ja","VACCINATED",IF(Kontaktpersonen!S226="Nein","UNVACCINATED","UNKNOWN")),"")</f>
        <v/>
      </c>
    </row>
    <row r="216" spans="3:23" x14ac:dyDescent="0.3">
      <c r="C216" s="3" t="str">
        <f ca="1">IF(NOT(Kontaktpersonen!C227=""),TODAY(),"")</f>
        <v/>
      </c>
      <c r="M216" s="4">
        <f>Kontaktpersonen!M227</f>
        <v>0</v>
      </c>
      <c r="S216" s="1" t="str">
        <f>IF(NOT(Kontaktpersonen!C227=""),_xlfn.CONCAT("Tätigkeit: ",Kontaktpersonen!N227,", Bemerkung: ",Kontaktpersonen!O227,"; Abstand: ",Kontaktpersonen!Q227,"; Maske: ",Kontaktpersonen!R227,"; Symptomatisch: ",Kontaktpersonen!T227,"; Genesen: ",Kontaktpersonen!U227,""),"")</f>
        <v/>
      </c>
      <c r="V216" s="35">
        <f>Kontaktpersonen!K227</f>
        <v>0</v>
      </c>
    </row>
    <row r="217" spans="3:23" x14ac:dyDescent="0.3">
      <c r="C217" s="3" t="str">
        <f ca="1">IF(NOT(Kontaktpersonen!C228=""),TODAY(),"")</f>
        <v/>
      </c>
      <c r="M217" s="4">
        <f>Kontaktpersonen!M228</f>
        <v>0</v>
      </c>
      <c r="V217" s="35">
        <f>Kontaktpersonen!K228</f>
        <v>0</v>
      </c>
    </row>
    <row r="218" spans="3:23" x14ac:dyDescent="0.3">
      <c r="C218" s="3" t="str">
        <f ca="1">IF(NOT(Kontaktpersonen!C229=""),TODAY(),"")</f>
        <v/>
      </c>
      <c r="M218" s="4">
        <f>Kontaktpersonen!M229</f>
        <v>0</v>
      </c>
      <c r="V218" s="35">
        <f>Kontaktpersonen!K229</f>
        <v>0</v>
      </c>
    </row>
    <row r="219" spans="3:23" x14ac:dyDescent="0.3">
      <c r="C219" s="3" t="str">
        <f ca="1">IF(NOT(Kontaktpersonen!C230=""),TODAY(),"")</f>
        <v/>
      </c>
      <c r="M219" s="4">
        <f>Kontaktpersonen!M230</f>
        <v>0</v>
      </c>
      <c r="V219" s="35">
        <f>Kontaktpersonen!K230</f>
        <v>0</v>
      </c>
    </row>
    <row r="220" spans="3:23" x14ac:dyDescent="0.3">
      <c r="C220" s="3" t="str">
        <f ca="1">IF(NOT(Kontaktpersonen!C231=""),TODAY(),"")</f>
        <v/>
      </c>
      <c r="M220" s="4">
        <f>Kontaktpersonen!M231</f>
        <v>0</v>
      </c>
      <c r="V220" s="35">
        <f>Kontaktpersonen!K231</f>
        <v>0</v>
      </c>
    </row>
    <row r="221" spans="3:23" x14ac:dyDescent="0.3">
      <c r="C221" s="3" t="str">
        <f ca="1">IF(NOT(Kontaktpersonen!C232=""),TODAY(),"")</f>
        <v/>
      </c>
      <c r="M221" s="4">
        <f>Kontaktpersonen!M232</f>
        <v>0</v>
      </c>
      <c r="V221" s="35">
        <f>Kontaktpersonen!K232</f>
        <v>0</v>
      </c>
    </row>
    <row r="222" spans="3:23" x14ac:dyDescent="0.3">
      <c r="C222" s="3" t="str">
        <f ca="1">IF(NOT(Kontaktpersonen!C233=""),TODAY(),"")</f>
        <v/>
      </c>
      <c r="M222" s="4">
        <f>Kontaktpersonen!M233</f>
        <v>0</v>
      </c>
      <c r="V222" s="35">
        <f>Kontaktpersonen!K233</f>
        <v>0</v>
      </c>
    </row>
    <row r="223" spans="3:23" x14ac:dyDescent="0.3">
      <c r="C223" s="3" t="str">
        <f ca="1">IF(NOT(Kontaktpersonen!C234=""),TODAY(),"")</f>
        <v/>
      </c>
      <c r="M223" s="4">
        <f>Kontaktpersonen!M234</f>
        <v>0</v>
      </c>
      <c r="V223" s="35">
        <f>Kontaktpersonen!K234</f>
        <v>0</v>
      </c>
    </row>
    <row r="224" spans="3:23" x14ac:dyDescent="0.3">
      <c r="C224" s="3" t="str">
        <f ca="1">IF(NOT(Kontaktpersonen!C235=""),TODAY(),"")</f>
        <v/>
      </c>
      <c r="M224" s="4">
        <f>Kontaktpersonen!M235</f>
        <v>0</v>
      </c>
      <c r="V224" s="35">
        <f>Kontaktpersonen!K235</f>
        <v>0</v>
      </c>
    </row>
    <row r="225" spans="3:22" x14ac:dyDescent="0.3">
      <c r="C225" s="3" t="str">
        <f ca="1">IF(NOT(Kontaktpersonen!C236=""),TODAY(),"")</f>
        <v/>
      </c>
      <c r="M225" s="4">
        <f>Kontaktpersonen!M236</f>
        <v>0</v>
      </c>
      <c r="V225" s="35">
        <f>Kontaktpersonen!K236</f>
        <v>0</v>
      </c>
    </row>
    <row r="226" spans="3:22" x14ac:dyDescent="0.3">
      <c r="C226" s="3" t="str">
        <f ca="1">IF(NOT(Kontaktpersonen!C237=""),TODAY(),"")</f>
        <v/>
      </c>
      <c r="M226" s="4">
        <f>Kontaktpersonen!M237</f>
        <v>0</v>
      </c>
      <c r="V226" s="35">
        <f>Kontaktpersonen!K237</f>
        <v>0</v>
      </c>
    </row>
    <row r="227" spans="3:22" x14ac:dyDescent="0.3">
      <c r="C227" s="3" t="str">
        <f ca="1">IF(NOT(Kontaktpersonen!C238=""),TODAY(),"")</f>
        <v/>
      </c>
      <c r="M227" s="4">
        <f>Kontaktpersonen!M238</f>
        <v>0</v>
      </c>
      <c r="V227" s="35">
        <f>Kontaktpersonen!K238</f>
        <v>0</v>
      </c>
    </row>
    <row r="228" spans="3:22" x14ac:dyDescent="0.3">
      <c r="C228" s="3" t="str">
        <f ca="1">IF(NOT(Kontaktpersonen!C239=""),TODAY(),"")</f>
        <v/>
      </c>
      <c r="M228" s="4">
        <f>Kontaktpersonen!M239</f>
        <v>0</v>
      </c>
      <c r="V228" s="35">
        <f>Kontaktpersonen!K239</f>
        <v>0</v>
      </c>
    </row>
    <row r="229" spans="3:22" x14ac:dyDescent="0.3">
      <c r="C229" s="3" t="str">
        <f ca="1">IF(NOT(Kontaktpersonen!C240=""),TODAY(),"")</f>
        <v/>
      </c>
      <c r="M229" s="4">
        <f>Kontaktpersonen!M240</f>
        <v>0</v>
      </c>
      <c r="V229" s="35">
        <f>Kontaktpersonen!K240</f>
        <v>0</v>
      </c>
    </row>
    <row r="230" spans="3:22" x14ac:dyDescent="0.3">
      <c r="C230" s="3" t="str">
        <f ca="1">IF(NOT(Kontaktpersonen!C241=""),TODAY(),"")</f>
        <v/>
      </c>
      <c r="M230" s="4">
        <f>Kontaktpersonen!M241</f>
        <v>0</v>
      </c>
      <c r="V230" s="35">
        <f>Kontaktpersonen!K241</f>
        <v>0</v>
      </c>
    </row>
    <row r="231" spans="3:22" x14ac:dyDescent="0.3">
      <c r="C231" s="3" t="str">
        <f ca="1">IF(NOT(Kontaktpersonen!C242=""),TODAY(),"")</f>
        <v/>
      </c>
      <c r="M231" s="4">
        <f>Kontaktpersonen!M242</f>
        <v>0</v>
      </c>
      <c r="V231" s="35">
        <f>Kontaktpersonen!K242</f>
        <v>0</v>
      </c>
    </row>
    <row r="232" spans="3:22" x14ac:dyDescent="0.3">
      <c r="C232" s="3" t="str">
        <f ca="1">IF(NOT(Kontaktpersonen!C243=""),TODAY(),"")</f>
        <v/>
      </c>
      <c r="M232" s="4">
        <f>Kontaktpersonen!M243</f>
        <v>0</v>
      </c>
      <c r="V232" s="35">
        <f>Kontaktpersonen!K243</f>
        <v>0</v>
      </c>
    </row>
    <row r="233" spans="3:22" x14ac:dyDescent="0.3">
      <c r="C233" s="3" t="str">
        <f ca="1">IF(NOT(Kontaktpersonen!C244=""),TODAY(),"")</f>
        <v/>
      </c>
      <c r="M233" s="4">
        <f>Kontaktpersonen!M244</f>
        <v>0</v>
      </c>
      <c r="V233" s="35">
        <f>Kontaktpersonen!K244</f>
        <v>0</v>
      </c>
    </row>
    <row r="234" spans="3:22" x14ac:dyDescent="0.3">
      <c r="C234" s="3" t="str">
        <f ca="1">IF(NOT(Kontaktpersonen!C245=""),TODAY(),"")</f>
        <v/>
      </c>
      <c r="M234" s="4">
        <f>Kontaktpersonen!M245</f>
        <v>0</v>
      </c>
      <c r="V234" s="35">
        <f>Kontaktpersonen!K245</f>
        <v>0</v>
      </c>
    </row>
    <row r="235" spans="3:22" x14ac:dyDescent="0.3">
      <c r="C235" s="3" t="str">
        <f ca="1">IF(NOT(Kontaktpersonen!C246=""),TODAY(),"")</f>
        <v/>
      </c>
      <c r="M235" s="4">
        <f>Kontaktpersonen!M246</f>
        <v>0</v>
      </c>
      <c r="V235" s="35">
        <f>Kontaktpersonen!K246</f>
        <v>0</v>
      </c>
    </row>
    <row r="236" spans="3:22" x14ac:dyDescent="0.3">
      <c r="C236" s="3" t="str">
        <f ca="1">IF(NOT(Kontaktpersonen!C247=""),TODAY(),"")</f>
        <v/>
      </c>
      <c r="M236" s="4">
        <f>Kontaktpersonen!M247</f>
        <v>0</v>
      </c>
      <c r="V236" s="35">
        <f>Kontaktpersonen!K247</f>
        <v>0</v>
      </c>
    </row>
    <row r="237" spans="3:22" x14ac:dyDescent="0.3">
      <c r="C237" s="3" t="str">
        <f ca="1">IF(NOT(Kontaktpersonen!C248=""),TODAY(),"")</f>
        <v/>
      </c>
      <c r="M237" s="4">
        <f>Kontaktpersonen!M248</f>
        <v>0</v>
      </c>
      <c r="V237" s="35">
        <f>Kontaktpersonen!K248</f>
        <v>0</v>
      </c>
    </row>
    <row r="238" spans="3:22" x14ac:dyDescent="0.3">
      <c r="C238" s="3" t="str">
        <f ca="1">IF(NOT(Kontaktpersonen!C249=""),TODAY(),"")</f>
        <v/>
      </c>
      <c r="M238" s="4">
        <f>Kontaktpersonen!M249</f>
        <v>0</v>
      </c>
      <c r="V238" s="35">
        <f>Kontaktpersonen!K249</f>
        <v>0</v>
      </c>
    </row>
    <row r="239" spans="3:22" x14ac:dyDescent="0.3">
      <c r="C239" s="3" t="str">
        <f ca="1">IF(NOT(Kontaktpersonen!C250=""),TODAY(),"")</f>
        <v/>
      </c>
      <c r="M239" s="4">
        <f>Kontaktpersonen!M250</f>
        <v>0</v>
      </c>
      <c r="V239" s="35">
        <f>Kontaktpersonen!K250</f>
        <v>0</v>
      </c>
    </row>
    <row r="240" spans="3:22" x14ac:dyDescent="0.3">
      <c r="C240" s="3" t="str">
        <f ca="1">IF(NOT(Kontaktpersonen!C251=""),TODAY(),"")</f>
        <v/>
      </c>
      <c r="M240" s="4">
        <f>Kontaktpersonen!M251</f>
        <v>0</v>
      </c>
      <c r="V240" s="35">
        <f>Kontaktpersonen!K251</f>
        <v>0</v>
      </c>
    </row>
    <row r="241" spans="3:22" x14ac:dyDescent="0.3">
      <c r="C241" s="3" t="str">
        <f ca="1">IF(NOT(Kontaktpersonen!C252=""),TODAY(),"")</f>
        <v/>
      </c>
      <c r="M241" s="4">
        <f>Kontaktpersonen!M252</f>
        <v>0</v>
      </c>
      <c r="V241" s="35">
        <f>Kontaktpersonen!K252</f>
        <v>0</v>
      </c>
    </row>
    <row r="242" spans="3:22" x14ac:dyDescent="0.3">
      <c r="C242" s="3" t="str">
        <f ca="1">IF(NOT(Kontaktpersonen!C253=""),TODAY(),"")</f>
        <v/>
      </c>
      <c r="M242" s="4">
        <f>Kontaktpersonen!M253</f>
        <v>0</v>
      </c>
      <c r="V242" s="35">
        <f>Kontaktpersonen!K253</f>
        <v>0</v>
      </c>
    </row>
    <row r="243" spans="3:22" x14ac:dyDescent="0.3">
      <c r="C243" s="3" t="str">
        <f ca="1">IF(NOT(Kontaktpersonen!C254=""),TODAY(),"")</f>
        <v/>
      </c>
      <c r="M243" s="4">
        <f>Kontaktpersonen!M254</f>
        <v>0</v>
      </c>
      <c r="V243" s="35">
        <f>Kontaktpersonen!K254</f>
        <v>0</v>
      </c>
    </row>
    <row r="244" spans="3:22" x14ac:dyDescent="0.3">
      <c r="C244" s="3" t="str">
        <f ca="1">IF(NOT(Kontaktpersonen!C255=""),TODAY(),"")</f>
        <v/>
      </c>
      <c r="M244" s="4">
        <f>Kontaktpersonen!M255</f>
        <v>0</v>
      </c>
      <c r="V244" s="35">
        <f>Kontaktpersonen!K255</f>
        <v>0</v>
      </c>
    </row>
    <row r="245" spans="3:22" x14ac:dyDescent="0.3">
      <c r="C245" s="3" t="str">
        <f ca="1">IF(NOT(Kontaktpersonen!C256=""),TODAY(),"")</f>
        <v/>
      </c>
      <c r="M245" s="4">
        <f>Kontaktpersonen!M256</f>
        <v>0</v>
      </c>
      <c r="V245" s="35">
        <f>Kontaktpersonen!K256</f>
        <v>0</v>
      </c>
    </row>
    <row r="246" spans="3:22" x14ac:dyDescent="0.3">
      <c r="C246" s="3" t="str">
        <f ca="1">IF(NOT(Kontaktpersonen!C257=""),TODAY(),"")</f>
        <v/>
      </c>
      <c r="M246" s="4">
        <f>Kontaktpersonen!M257</f>
        <v>0</v>
      </c>
      <c r="V246" s="35">
        <f>Kontaktpersonen!K257</f>
        <v>0</v>
      </c>
    </row>
    <row r="247" spans="3:22" x14ac:dyDescent="0.3">
      <c r="C247" s="3" t="str">
        <f ca="1">IF(NOT(Kontaktpersonen!C258=""),TODAY(),"")</f>
        <v/>
      </c>
      <c r="M247" s="4">
        <f>Kontaktpersonen!M258</f>
        <v>0</v>
      </c>
      <c r="V247" s="35">
        <f>Kontaktpersonen!K258</f>
        <v>0</v>
      </c>
    </row>
    <row r="248" spans="3:22" x14ac:dyDescent="0.3">
      <c r="C248" s="3" t="str">
        <f ca="1">IF(NOT(Kontaktpersonen!C259=""),TODAY(),"")</f>
        <v/>
      </c>
      <c r="M248" s="4">
        <f>Kontaktpersonen!M259</f>
        <v>0</v>
      </c>
      <c r="V248" s="35">
        <f>Kontaktpersonen!K259</f>
        <v>0</v>
      </c>
    </row>
    <row r="249" spans="3:22" x14ac:dyDescent="0.3">
      <c r="C249" s="3" t="str">
        <f ca="1">IF(NOT(Kontaktpersonen!C260=""),TODAY(),"")</f>
        <v/>
      </c>
      <c r="M249" s="4">
        <f>Kontaktpersonen!M260</f>
        <v>0</v>
      </c>
      <c r="V249" s="35">
        <f>Kontaktpersonen!K260</f>
        <v>0</v>
      </c>
    </row>
    <row r="250" spans="3:22" x14ac:dyDescent="0.3">
      <c r="C250" s="3" t="str">
        <f ca="1">IF(NOT(Kontaktpersonen!C261=""),TODAY(),"")</f>
        <v/>
      </c>
      <c r="M250" s="4">
        <f>Kontaktpersonen!M261</f>
        <v>0</v>
      </c>
      <c r="V250" s="35">
        <f>Kontaktpersonen!K261</f>
        <v>0</v>
      </c>
    </row>
    <row r="251" spans="3:22" x14ac:dyDescent="0.3">
      <c r="C251" s="3" t="str">
        <f ca="1">IF(NOT(Kontaktpersonen!C262=""),TODAY(),"")</f>
        <v/>
      </c>
      <c r="M251" s="4">
        <f>Kontaktpersonen!M262</f>
        <v>0</v>
      </c>
      <c r="V251" s="35">
        <f>Kontaktpersonen!K262</f>
        <v>0</v>
      </c>
    </row>
    <row r="252" spans="3:22" x14ac:dyDescent="0.3">
      <c r="C252" s="3" t="str">
        <f ca="1">IF(NOT(Kontaktpersonen!C263=""),TODAY(),"")</f>
        <v/>
      </c>
      <c r="M252" s="4">
        <f>Kontaktpersonen!M263</f>
        <v>0</v>
      </c>
      <c r="V252" s="35">
        <f>Kontaktpersonen!K263</f>
        <v>0</v>
      </c>
    </row>
    <row r="253" spans="3:22" x14ac:dyDescent="0.3">
      <c r="C253" s="3" t="str">
        <f ca="1">IF(NOT(Kontaktpersonen!C264=""),TODAY(),"")</f>
        <v/>
      </c>
      <c r="M253" s="4">
        <f>Kontaktpersonen!M264</f>
        <v>0</v>
      </c>
      <c r="V253" s="35">
        <f>Kontaktpersonen!K264</f>
        <v>0</v>
      </c>
    </row>
    <row r="254" spans="3:22" x14ac:dyDescent="0.3">
      <c r="C254" s="3" t="str">
        <f ca="1">IF(NOT(Kontaktpersonen!C265=""),TODAY(),"")</f>
        <v/>
      </c>
      <c r="M254" s="4">
        <f>Kontaktpersonen!M265</f>
        <v>0</v>
      </c>
      <c r="V254" s="35">
        <f>Kontaktpersonen!K265</f>
        <v>0</v>
      </c>
    </row>
    <row r="255" spans="3:22" x14ac:dyDescent="0.3">
      <c r="C255" s="3" t="str">
        <f ca="1">IF(NOT(Kontaktpersonen!C266=""),TODAY(),"")</f>
        <v/>
      </c>
      <c r="M255" s="4">
        <f>Kontaktpersonen!M266</f>
        <v>0</v>
      </c>
      <c r="V255" s="35">
        <f>Kontaktpersonen!K266</f>
        <v>0</v>
      </c>
    </row>
    <row r="256" spans="3:22" x14ac:dyDescent="0.3">
      <c r="C256" s="3" t="str">
        <f ca="1">IF(NOT(Kontaktpersonen!C267=""),TODAY(),"")</f>
        <v/>
      </c>
      <c r="M256" s="4">
        <f>Kontaktpersonen!M267</f>
        <v>0</v>
      </c>
      <c r="V256" s="35">
        <f>Kontaktpersonen!K267</f>
        <v>0</v>
      </c>
    </row>
    <row r="257" spans="3:22" x14ac:dyDescent="0.3">
      <c r="C257" s="3" t="str">
        <f ca="1">IF(NOT(Kontaktpersonen!C268=""),TODAY(),"")</f>
        <v/>
      </c>
      <c r="M257" s="4">
        <f>Kontaktpersonen!M268</f>
        <v>0</v>
      </c>
      <c r="V257" s="35">
        <f>Kontaktpersonen!K268</f>
        <v>0</v>
      </c>
    </row>
    <row r="258" spans="3:22" x14ac:dyDescent="0.3">
      <c r="C258" s="3" t="str">
        <f ca="1">IF(NOT(Kontaktpersonen!C269=""),TODAY(),"")</f>
        <v/>
      </c>
      <c r="M258" s="4">
        <f>Kontaktpersonen!M269</f>
        <v>0</v>
      </c>
      <c r="V258" s="35">
        <f>Kontaktpersonen!K269</f>
        <v>0</v>
      </c>
    </row>
    <row r="259" spans="3:22" x14ac:dyDescent="0.3">
      <c r="C259" s="3" t="str">
        <f ca="1">IF(NOT(Kontaktpersonen!C270=""),TODAY(),"")</f>
        <v/>
      </c>
      <c r="M259" s="4">
        <f>Kontaktpersonen!M270</f>
        <v>0</v>
      </c>
      <c r="V259" s="35">
        <f>Kontaktpersonen!K270</f>
        <v>0</v>
      </c>
    </row>
    <row r="260" spans="3:22" x14ac:dyDescent="0.3">
      <c r="C260" s="3" t="str">
        <f ca="1">IF(NOT(Kontaktpersonen!C271=""),TODAY(),"")</f>
        <v/>
      </c>
      <c r="M260" s="4">
        <f>Kontaktpersonen!M271</f>
        <v>0</v>
      </c>
      <c r="V260" s="35">
        <f>Kontaktpersonen!K271</f>
        <v>0</v>
      </c>
    </row>
    <row r="261" spans="3:22" x14ac:dyDescent="0.3">
      <c r="C261" s="3" t="str">
        <f ca="1">IF(NOT(Kontaktpersonen!C272=""),TODAY(),"")</f>
        <v/>
      </c>
      <c r="M261" s="4">
        <f>Kontaktpersonen!M272</f>
        <v>0</v>
      </c>
      <c r="V261" s="35">
        <f>Kontaktpersonen!K272</f>
        <v>0</v>
      </c>
    </row>
    <row r="262" spans="3:22" x14ac:dyDescent="0.3">
      <c r="C262" s="3" t="str">
        <f ca="1">IF(NOT(Kontaktpersonen!C273=""),TODAY(),"")</f>
        <v/>
      </c>
      <c r="M262" s="4">
        <f>Kontaktpersonen!M273</f>
        <v>0</v>
      </c>
      <c r="V262" s="35">
        <f>Kontaktpersonen!K273</f>
        <v>0</v>
      </c>
    </row>
    <row r="263" spans="3:22" x14ac:dyDescent="0.3">
      <c r="C263" s="3" t="str">
        <f ca="1">IF(NOT(Kontaktpersonen!C274=""),TODAY(),"")</f>
        <v/>
      </c>
      <c r="M263" s="4">
        <f>Kontaktpersonen!M274</f>
        <v>0</v>
      </c>
      <c r="V263" s="35">
        <f>Kontaktpersonen!K274</f>
        <v>0</v>
      </c>
    </row>
    <row r="264" spans="3:22" x14ac:dyDescent="0.3">
      <c r="C264" s="3" t="str">
        <f ca="1">IF(NOT(Kontaktpersonen!C275=""),TODAY(),"")</f>
        <v/>
      </c>
      <c r="M264" s="4">
        <f>Kontaktpersonen!M275</f>
        <v>0</v>
      </c>
      <c r="V264" s="35">
        <f>Kontaktpersonen!K275</f>
        <v>0</v>
      </c>
    </row>
    <row r="265" spans="3:22" x14ac:dyDescent="0.3">
      <c r="C265" s="3" t="str">
        <f ca="1">IF(NOT(Kontaktpersonen!C276=""),TODAY(),"")</f>
        <v/>
      </c>
      <c r="M265" s="4">
        <f>Kontaktpersonen!M276</f>
        <v>0</v>
      </c>
      <c r="V265" s="35">
        <f>Kontaktpersonen!K276</f>
        <v>0</v>
      </c>
    </row>
    <row r="266" spans="3:22" x14ac:dyDescent="0.3">
      <c r="C266" s="3" t="str">
        <f ca="1">IF(NOT(Kontaktpersonen!C277=""),TODAY(),"")</f>
        <v/>
      </c>
      <c r="M266" s="4">
        <f>Kontaktpersonen!M277</f>
        <v>0</v>
      </c>
      <c r="V266" s="35">
        <f>Kontaktpersonen!K277</f>
        <v>0</v>
      </c>
    </row>
    <row r="267" spans="3:22" x14ac:dyDescent="0.3">
      <c r="C267" s="3" t="str">
        <f ca="1">IF(NOT(Kontaktpersonen!C278=""),TODAY(),"")</f>
        <v/>
      </c>
      <c r="M267" s="4">
        <f>Kontaktpersonen!M278</f>
        <v>0</v>
      </c>
      <c r="V267" s="35">
        <f>Kontaktpersonen!K278</f>
        <v>0</v>
      </c>
    </row>
    <row r="268" spans="3:22" x14ac:dyDescent="0.3">
      <c r="C268" s="3" t="str">
        <f ca="1">IF(NOT(Kontaktpersonen!C279=""),TODAY(),"")</f>
        <v/>
      </c>
      <c r="M268" s="4">
        <f>Kontaktpersonen!M279</f>
        <v>0</v>
      </c>
      <c r="V268" s="35">
        <f>Kontaktpersonen!K279</f>
        <v>0</v>
      </c>
    </row>
    <row r="269" spans="3:22" x14ac:dyDescent="0.3">
      <c r="C269" s="3" t="str">
        <f ca="1">IF(NOT(Kontaktpersonen!C280=""),TODAY(),"")</f>
        <v/>
      </c>
      <c r="M269" s="4">
        <f>Kontaktpersonen!M280</f>
        <v>0</v>
      </c>
      <c r="V269" s="35">
        <f>Kontaktpersonen!K280</f>
        <v>0</v>
      </c>
    </row>
    <row r="270" spans="3:22" x14ac:dyDescent="0.3">
      <c r="C270" s="3" t="str">
        <f ca="1">IF(NOT(Kontaktpersonen!C281=""),TODAY(),"")</f>
        <v/>
      </c>
      <c r="M270" s="4">
        <f>Kontaktpersonen!M281</f>
        <v>0</v>
      </c>
      <c r="V270" s="35">
        <f>Kontaktpersonen!K281</f>
        <v>0</v>
      </c>
    </row>
    <row r="271" spans="3:22" x14ac:dyDescent="0.3">
      <c r="C271" s="3" t="str">
        <f ca="1">IF(NOT(Kontaktpersonen!C282=""),TODAY(),"")</f>
        <v/>
      </c>
      <c r="M271" s="4">
        <f>Kontaktpersonen!M282</f>
        <v>0</v>
      </c>
      <c r="V271" s="35">
        <f>Kontaktpersonen!K282</f>
        <v>0</v>
      </c>
    </row>
    <row r="272" spans="3:22" x14ac:dyDescent="0.3">
      <c r="C272" s="3" t="str">
        <f ca="1">IF(NOT(Kontaktpersonen!C283=""),TODAY(),"")</f>
        <v/>
      </c>
      <c r="M272" s="4">
        <f>Kontaktpersonen!M283</f>
        <v>0</v>
      </c>
    </row>
    <row r="273" spans="3:3" x14ac:dyDescent="0.3">
      <c r="C273" s="3" t="str">
        <f ca="1">IF(NOT(Kontaktpersonen!C284=""),TODAY(),"")</f>
        <v/>
      </c>
    </row>
    <row r="274" spans="3:3" x14ac:dyDescent="0.3">
      <c r="C274" s="3" t="str">
        <f ca="1">IF(NOT(Kontaktpersonen!C285=""),TODAY(),"")</f>
        <v/>
      </c>
    </row>
    <row r="275" spans="3:3" x14ac:dyDescent="0.3">
      <c r="C275" s="3" t="str">
        <f ca="1">IF(NOT(Kontaktpersonen!C286=""),TODAY(),"")</f>
        <v/>
      </c>
    </row>
    <row r="276" spans="3:3" x14ac:dyDescent="0.3">
      <c r="C276" s="3" t="str">
        <f ca="1">IF(NOT(Kontaktpersonen!C287=""),TODAY(),"")</f>
        <v/>
      </c>
    </row>
    <row r="277" spans="3:3" x14ac:dyDescent="0.3">
      <c r="C277" s="3" t="str">
        <f ca="1">IF(NOT(Kontaktpersonen!C288=""),TODAY(),"")</f>
        <v/>
      </c>
    </row>
    <row r="278" spans="3:3" x14ac:dyDescent="0.3">
      <c r="C278" s="3" t="str">
        <f ca="1">IF(NOT(Kontaktpersonen!C289=""),TODAY(),"")</f>
        <v/>
      </c>
    </row>
    <row r="279" spans="3:3" x14ac:dyDescent="0.3">
      <c r="C279" s="3" t="str">
        <f ca="1">IF(NOT(Kontaktpersonen!C290=""),TODAY(),"")</f>
        <v/>
      </c>
    </row>
    <row r="280" spans="3:3" x14ac:dyDescent="0.3">
      <c r="C280" s="3" t="str">
        <f ca="1">IF(NOT(Kontaktpersonen!C291=""),TODAY(),"")</f>
        <v/>
      </c>
    </row>
    <row r="281" spans="3:3" x14ac:dyDescent="0.3">
      <c r="C281" s="3" t="str">
        <f ca="1">IF(NOT(Kontaktpersonen!C292=""),TODAY(),"")</f>
        <v/>
      </c>
    </row>
    <row r="282" spans="3:3" x14ac:dyDescent="0.3">
      <c r="C282" s="3" t="str">
        <f ca="1">IF(NOT(Kontaktpersonen!C293=""),TODAY(),"")</f>
        <v/>
      </c>
    </row>
    <row r="283" spans="3:3" x14ac:dyDescent="0.3">
      <c r="C283" s="3" t="str">
        <f ca="1">IF(NOT(Kontaktpersonen!C294=""),TODAY(),"")</f>
        <v/>
      </c>
    </row>
    <row r="284" spans="3:3" x14ac:dyDescent="0.3">
      <c r="C284" s="3" t="str">
        <f ca="1">IF(NOT(Kontaktpersonen!C295=""),TODAY(),"")</f>
        <v/>
      </c>
    </row>
    <row r="285" spans="3:3" x14ac:dyDescent="0.3">
      <c r="C285" s="3" t="str">
        <f ca="1">IF(NOT(Kontaktpersonen!C296=""),TODAY(),"")</f>
        <v/>
      </c>
    </row>
    <row r="286" spans="3:3" x14ac:dyDescent="0.3">
      <c r="C286" s="3" t="str">
        <f ca="1">IF(NOT(Kontaktpersonen!C297=""),TODAY(),"")</f>
        <v/>
      </c>
    </row>
    <row r="287" spans="3:3" x14ac:dyDescent="0.3">
      <c r="C287" s="3" t="str">
        <f ca="1">IF(NOT(Kontaktpersonen!C298=""),TODAY(),"")</f>
        <v/>
      </c>
    </row>
    <row r="288" spans="3:3" x14ac:dyDescent="0.3">
      <c r="C288" s="3" t="str">
        <f ca="1">IF(NOT(Kontaktpersonen!C299=""),TODAY(),"")</f>
        <v/>
      </c>
    </row>
    <row r="289" spans="3:3" x14ac:dyDescent="0.3">
      <c r="C289" s="3" t="str">
        <f ca="1">IF(NOT(Kontaktpersonen!C300=""),TODAY(),"")</f>
        <v/>
      </c>
    </row>
    <row r="290" spans="3:3" x14ac:dyDescent="0.3">
      <c r="C290" s="3" t="str">
        <f ca="1">IF(NOT(Kontaktpersonen!C301=""),TODAY(),"")</f>
        <v/>
      </c>
    </row>
    <row r="291" spans="3:3" x14ac:dyDescent="0.3">
      <c r="C291" s="3" t="str">
        <f ca="1">IF(NOT(Kontaktpersonen!C302=""),TODAY(),"")</f>
        <v/>
      </c>
    </row>
    <row r="292" spans="3:3" x14ac:dyDescent="0.3">
      <c r="C292" s="3" t="str">
        <f ca="1">IF(NOT(Kontaktpersonen!C303=""),TODAY(),"")</f>
        <v/>
      </c>
    </row>
    <row r="293" spans="3:3" x14ac:dyDescent="0.3">
      <c r="C293" s="3" t="str">
        <f ca="1">IF(NOT(Kontaktpersonen!C304=""),TODAY(),"")</f>
        <v/>
      </c>
    </row>
    <row r="294" spans="3:3" x14ac:dyDescent="0.3">
      <c r="C294" s="3" t="str">
        <f ca="1">IF(NOT(Kontaktpersonen!C305=""),TODAY(),"")</f>
        <v/>
      </c>
    </row>
    <row r="295" spans="3:3" x14ac:dyDescent="0.3">
      <c r="C295" s="3" t="str">
        <f ca="1">IF(NOT(Kontaktpersonen!C306=""),TODAY(),"")</f>
        <v/>
      </c>
    </row>
    <row r="296" spans="3:3" x14ac:dyDescent="0.3">
      <c r="C296" s="3" t="str">
        <f ca="1">IF(NOT(Kontaktpersonen!C307=""),TODAY(),"")</f>
        <v/>
      </c>
    </row>
    <row r="297" spans="3:3" x14ac:dyDescent="0.3">
      <c r="C297" s="3" t="str">
        <f ca="1">IF(NOT(Kontaktpersonen!C308=""),TODAY(),"")</f>
        <v/>
      </c>
    </row>
    <row r="298" spans="3:3" x14ac:dyDescent="0.3">
      <c r="C298" s="3" t="str">
        <f ca="1">IF(NOT(Kontaktpersonen!C309=""),TODAY(),"")</f>
        <v/>
      </c>
    </row>
    <row r="299" spans="3:3" x14ac:dyDescent="0.3">
      <c r="C299" s="3" t="str">
        <f ca="1">IF(NOT(Kontaktpersonen!C310=""),TODAY(),"")</f>
        <v/>
      </c>
    </row>
    <row r="300" spans="3:3" x14ac:dyDescent="0.3">
      <c r="C300" s="3" t="str">
        <f ca="1">IF(NOT(Kontaktpersonen!C311=""),TODAY(),"")</f>
        <v/>
      </c>
    </row>
    <row r="301" spans="3:3" x14ac:dyDescent="0.3">
      <c r="C301" s="3" t="str">
        <f ca="1">IF(NOT(Kontaktpersonen!C312=""),TODAY(),"")</f>
        <v/>
      </c>
    </row>
    <row r="302" spans="3:3" x14ac:dyDescent="0.3">
      <c r="C302" s="3" t="str">
        <f ca="1">IF(NOT(Kontaktpersonen!C313=""),TODAY(),"")</f>
        <v/>
      </c>
    </row>
    <row r="303" spans="3:3" x14ac:dyDescent="0.3">
      <c r="C303" s="3" t="str">
        <f ca="1">IF(NOT(Kontaktpersonen!C314=""),TODAY(),"")</f>
        <v/>
      </c>
    </row>
    <row r="304" spans="3:3" x14ac:dyDescent="0.3">
      <c r="C304" s="3" t="str">
        <f ca="1">IF(NOT(Kontaktpersonen!C315=""),TODAY(),"")</f>
        <v/>
      </c>
    </row>
    <row r="305" spans="3:3" x14ac:dyDescent="0.3">
      <c r="C305" s="3" t="str">
        <f ca="1">IF(NOT(Kontaktpersonen!C316=""),TODAY(),"")</f>
        <v/>
      </c>
    </row>
    <row r="306" spans="3:3" x14ac:dyDescent="0.3">
      <c r="C306" s="3" t="str">
        <f ca="1">IF(NOT(Kontaktpersonen!C317=""),TODAY(),"")</f>
        <v/>
      </c>
    </row>
    <row r="307" spans="3:3" x14ac:dyDescent="0.3">
      <c r="C307" s="3" t="str">
        <f ca="1">IF(NOT(Kontaktpersonen!C318=""),TODAY(),"")</f>
        <v/>
      </c>
    </row>
    <row r="308" spans="3:3" x14ac:dyDescent="0.3">
      <c r="C308" s="3" t="str">
        <f ca="1">IF(NOT(Kontaktpersonen!C319=""),TODAY(),"")</f>
        <v/>
      </c>
    </row>
    <row r="309" spans="3:3" x14ac:dyDescent="0.3">
      <c r="C309" s="3" t="str">
        <f ca="1">IF(NOT(Kontaktpersonen!C320=""),TODAY(),"")</f>
        <v/>
      </c>
    </row>
    <row r="310" spans="3:3" x14ac:dyDescent="0.3">
      <c r="C310" s="3" t="str">
        <f ca="1">IF(NOT(Kontaktpersonen!C321=""),TODAY(),"")</f>
        <v/>
      </c>
    </row>
    <row r="311" spans="3:3" x14ac:dyDescent="0.3">
      <c r="C311" s="3" t="str">
        <f ca="1">IF(NOT(Kontaktpersonen!C322=""),TODAY(),"")</f>
        <v/>
      </c>
    </row>
    <row r="312" spans="3:3" x14ac:dyDescent="0.3">
      <c r="C312" s="3" t="str">
        <f ca="1">IF(NOT(Kontaktpersonen!C323=""),TODAY(),"")</f>
        <v/>
      </c>
    </row>
    <row r="313" spans="3:3" x14ac:dyDescent="0.3">
      <c r="C313" s="3" t="str">
        <f ca="1">IF(NOT(Kontaktpersonen!C324=""),TODAY(),"")</f>
        <v/>
      </c>
    </row>
    <row r="314" spans="3:3" x14ac:dyDescent="0.3">
      <c r="C314" s="3" t="str">
        <f ca="1">IF(NOT(Kontaktpersonen!C325=""),TODAY(),"")</f>
        <v/>
      </c>
    </row>
    <row r="315" spans="3:3" x14ac:dyDescent="0.3">
      <c r="C315" s="3" t="str">
        <f ca="1">IF(NOT(Kontaktpersonen!C326=""),TODAY(),"")</f>
        <v/>
      </c>
    </row>
    <row r="316" spans="3:3" x14ac:dyDescent="0.3">
      <c r="C316" s="3" t="str">
        <f ca="1">IF(NOT(Kontaktpersonen!C327=""),TODAY(),"")</f>
        <v/>
      </c>
    </row>
    <row r="317" spans="3:3" x14ac:dyDescent="0.3">
      <c r="C317" s="3" t="str">
        <f ca="1">IF(NOT(Kontaktpersonen!C328=""),TODAY(),"")</f>
        <v/>
      </c>
    </row>
    <row r="318" spans="3:3" x14ac:dyDescent="0.3">
      <c r="C318" s="3" t="str">
        <f ca="1">IF(NOT(Kontaktpersonen!C329=""),TODAY(),"")</f>
        <v/>
      </c>
    </row>
    <row r="319" spans="3:3" x14ac:dyDescent="0.3">
      <c r="C319" s="3" t="str">
        <f ca="1">IF(NOT(Kontaktpersonen!C330=""),TODAY(),"")</f>
        <v/>
      </c>
    </row>
    <row r="320" spans="3:3" x14ac:dyDescent="0.3">
      <c r="C320" s="3" t="str">
        <f ca="1">IF(NOT(Kontaktpersonen!C331=""),TODAY(),"")</f>
        <v/>
      </c>
    </row>
    <row r="321" spans="3:3" x14ac:dyDescent="0.3">
      <c r="C321" s="3" t="str">
        <f ca="1">IF(NOT(Kontaktpersonen!C332=""),TODAY(),"")</f>
        <v/>
      </c>
    </row>
    <row r="322" spans="3:3" x14ac:dyDescent="0.3">
      <c r="C322" s="3" t="str">
        <f ca="1">IF(NOT(Kontaktpersonen!C333=""),TODAY(),"")</f>
        <v/>
      </c>
    </row>
    <row r="323" spans="3:3" x14ac:dyDescent="0.3">
      <c r="C323" s="3" t="str">
        <f ca="1">IF(NOT(Kontaktpersonen!C334=""),TODAY(),"")</f>
        <v/>
      </c>
    </row>
    <row r="324" spans="3:3" x14ac:dyDescent="0.3">
      <c r="C324" s="3" t="str">
        <f ca="1">IF(NOT(Kontaktpersonen!C335=""),TODAY(),"")</f>
        <v/>
      </c>
    </row>
    <row r="325" spans="3:3" x14ac:dyDescent="0.3">
      <c r="C325" s="3" t="str">
        <f ca="1">IF(NOT(Kontaktpersonen!C336=""),TODAY(),"")</f>
        <v/>
      </c>
    </row>
    <row r="326" spans="3:3" x14ac:dyDescent="0.3">
      <c r="C326" s="3" t="str">
        <f ca="1">IF(NOT(Kontaktpersonen!C337=""),TODAY(),"")</f>
        <v/>
      </c>
    </row>
    <row r="327" spans="3:3" x14ac:dyDescent="0.3">
      <c r="C327" s="3" t="str">
        <f ca="1">IF(NOT(Kontaktpersonen!C338=""),TODAY(),"")</f>
        <v/>
      </c>
    </row>
    <row r="328" spans="3:3" x14ac:dyDescent="0.3">
      <c r="C328" s="3" t="str">
        <f ca="1">IF(NOT(Kontaktpersonen!C339=""),TODAY(),"")</f>
        <v/>
      </c>
    </row>
    <row r="329" spans="3:3" x14ac:dyDescent="0.3">
      <c r="C329" s="3" t="str">
        <f ca="1">IF(NOT(Kontaktpersonen!C340=""),TODAY(),"")</f>
        <v/>
      </c>
    </row>
    <row r="330" spans="3:3" x14ac:dyDescent="0.3">
      <c r="C330" s="3" t="str">
        <f ca="1">IF(NOT(Kontaktpersonen!C341=""),TODAY(),"")</f>
        <v/>
      </c>
    </row>
    <row r="331" spans="3:3" x14ac:dyDescent="0.3">
      <c r="C331" s="3" t="str">
        <f ca="1">IF(NOT(Kontaktpersonen!C342=""),TODAY(),"")</f>
        <v/>
      </c>
    </row>
    <row r="332" spans="3:3" x14ac:dyDescent="0.3">
      <c r="C332" s="3" t="str">
        <f ca="1">IF(NOT(Kontaktpersonen!C343=""),TODAY(),"")</f>
        <v/>
      </c>
    </row>
    <row r="333" spans="3:3" x14ac:dyDescent="0.3">
      <c r="C333" s="3" t="str">
        <f ca="1">IF(NOT(Kontaktpersonen!C344=""),TODAY(),"")</f>
        <v/>
      </c>
    </row>
    <row r="334" spans="3:3" x14ac:dyDescent="0.3">
      <c r="C334" s="3" t="str">
        <f ca="1">IF(NOT(Kontaktpersonen!C345=""),TODAY(),"")</f>
        <v/>
      </c>
    </row>
    <row r="335" spans="3:3" x14ac:dyDescent="0.3">
      <c r="C335" s="3" t="str">
        <f ca="1">IF(NOT(Kontaktpersonen!C346=""),TODAY(),"")</f>
        <v/>
      </c>
    </row>
    <row r="336" spans="3:3" x14ac:dyDescent="0.3">
      <c r="C336" s="3" t="str">
        <f ca="1">IF(NOT(Kontaktpersonen!C347=""),TODAY(),"")</f>
        <v/>
      </c>
    </row>
    <row r="337" spans="3:3" x14ac:dyDescent="0.3">
      <c r="C337" s="3" t="str">
        <f ca="1">IF(NOT(Kontaktpersonen!C348=""),TODAY(),"")</f>
        <v/>
      </c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6F313FC5A92043891B8E172A3B417E" ma:contentTypeVersion="1" ma:contentTypeDescription="Ein neues Dokument erstellen." ma:contentTypeScope="" ma:versionID="ccb0d402816c1a64b5f26fe0f66b98c8">
  <xsd:schema xmlns:xsd="http://www.w3.org/2001/XMLSchema" xmlns:xs="http://www.w3.org/2001/XMLSchema" xmlns:p="http://schemas.microsoft.com/office/2006/metadata/properties" xmlns:ns2="c9f85c73-ae97-4884-93dd-41810fd8b3bb" targetNamespace="http://schemas.microsoft.com/office/2006/metadata/properties" ma:root="true" ma:fieldsID="9968b2ae9ecd61e96220231c0bbbc418" ns2:_="">
    <xsd:import namespace="c9f85c73-ae97-4884-93dd-41810fd8b3bb"/>
    <xsd:element name="properties">
      <xsd:complexType>
        <xsd:sequence>
          <xsd:element name="documentManagement">
            <xsd:complexType>
              <xsd:all>
                <xsd:element ref="ns2:Kategori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85c73-ae97-4884-93dd-41810fd8b3bb" elementFormDefault="qualified">
    <xsd:import namespace="http://schemas.microsoft.com/office/2006/documentManagement/types"/>
    <xsd:import namespace="http://schemas.microsoft.com/office/infopath/2007/PartnerControls"/>
    <xsd:element name="Kategorie" ma:index="8" ma:displayName="Kategorie" ma:description="Dokumentenkategorie" ma:format="Dropdown" ma:indexed="true" ma:internalName="Kategorie">
      <xsd:simpleType>
        <xsd:restriction base="dms:Choice">
          <xsd:enumeration value="SORMAS-Dokumentvorlagen"/>
          <xsd:enumeration value="Protokolle"/>
          <xsd:enumeration value="Rundschreiben"/>
          <xsd:enumeration value="SORMAS-Systeminformationen"/>
          <xsd:enumeration value="Sonsti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c9f85c73-ae97-4884-93dd-41810fd8b3bb">SORMAS-Dokumentvorlagen</Kategorie>
  </documentManagement>
</p:properties>
</file>

<file path=customXml/itemProps1.xml><?xml version="1.0" encoding="utf-8"?>
<ds:datastoreItem xmlns:ds="http://schemas.openxmlformats.org/officeDocument/2006/customXml" ds:itemID="{51B959F4-A611-4527-A8E9-0DFC62B4D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f85c73-ae97-4884-93dd-41810fd8b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838974-2654-4D1B-B4EC-DBCF754199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D31971-7934-4034-9F8F-7F9EC64E934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9f85c73-ae97-4884-93dd-41810fd8b3b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Kontaktpersonen</vt:lpstr>
      <vt:lpstr>SORMAS (Fall-&gt;Kontakte)</vt:lpstr>
    </vt:vector>
  </TitlesOfParts>
  <Company>Bezirksamt Mitte von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Lohr Christian</dc:creator>
  <cp:lastModifiedBy>Thomas Gerrit</cp:lastModifiedBy>
  <dcterms:created xsi:type="dcterms:W3CDTF">2020-07-15T12:40:00Z</dcterms:created>
  <dcterms:modified xsi:type="dcterms:W3CDTF">2022-03-15T13:38:04Z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0x010100C66F313FC5A92043891B8E172A3B417E</vt:lpwstr>
  </property>
</Properties>
</file>